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80" windowHeight="8190" tabRatio="892"/>
  </bookViews>
  <sheets>
    <sheet name="NIFO" sheetId="9" r:id="rId1"/>
    <sheet name="Analysis MS" sheetId="3" r:id="rId2"/>
    <sheet name="NIF-EIF Alignment" sheetId="4" r:id="rId3"/>
    <sheet name="NIF Implementation" sheetId="5" r:id="rId4"/>
    <sheet name="NIFMonitoring" sheetId="6" r:id="rId5"/>
  </sheets>
  <definedNames>
    <definedName name="_xlnm._FilterDatabase" localSheetId="1">'Analysis MS'!$D$8:$D$41</definedName>
    <definedName name="_ftn1" localSheetId="1">'Analysis MS'!#REF!</definedName>
    <definedName name="_ftnref1" localSheetId="1">'Analysis MS'!#REF!</definedName>
    <definedName name="_Toc199047205" localSheetId="1">'Analysis MS'!#REF!</definedName>
    <definedName name="Excel_BuiltIn__FilterDatabase_1" localSheetId="3">#REF!</definedName>
    <definedName name="Excel_BuiltIn__FilterDatabase_1" localSheetId="2">#REF!</definedName>
    <definedName name="Excel_BuiltIn__FilterDatabase_1" localSheetId="4">#REF!</definedName>
    <definedName name="Excel_BuiltIn__FilterDatabase_1">#REF!</definedName>
    <definedName name="Excel_Builtin_FilterDatabase_2" localSheetId="3">#REF!</definedName>
    <definedName name="Excel_Builtin_FilterDatabase_2" localSheetId="4">#REF!</definedName>
    <definedName name="Excel_Builtin_FilterDatabase_2">#REF!</definedName>
    <definedName name="Excel_Builtin_FilterDatabase_3">#REF!</definedName>
    <definedName name="Excel_Builtin_FilterDatabase_4">#REF!</definedName>
    <definedName name="MmExcelLinker">#REF!</definedName>
    <definedName name="MmExcelLinker_1E5EB12A_9A73_447F_9E92_AFA1C709B209" localSheetId="3">#REF!</definedName>
    <definedName name="MmExcelLinker_1E5EB12A_9A73_447F_9E92_AFA1C709B209" localSheetId="2">#REF!</definedName>
    <definedName name="MmExcelLinker_1E5EB12A_9A73_447F_9E92_AFA1C709B209" localSheetId="4">#REF!</definedName>
    <definedName name="MmExcelLinker_1E5EB12A_9A73_447F_9E92_AFA1C709B209">#REF!</definedName>
    <definedName name="_xlnm.Print_Area" localSheetId="3">'NIF Implementation'!$1:$54</definedName>
    <definedName name="_xlnm.Print_Area" localSheetId="2">'NIF-EIF Alignment'!$1:$54</definedName>
    <definedName name="_xlnm.Print_Area" localSheetId="4">NIFMonitoring!$1:$54</definedName>
    <definedName name="Print_Area_0" localSheetId="1">'Analysis MS'!$A$1:$G$9</definedName>
    <definedName name="Print_Area_0" localSheetId="3">'NIF Implementation'!$1:$54</definedName>
    <definedName name="Print_Area_0" localSheetId="2">'NIF-EIF Alignment'!$1:$54</definedName>
    <definedName name="Print_Area_0" localSheetId="4">NIFMonitoring!$1:$54</definedName>
    <definedName name="_xlnm.Print_Titles" localSheetId="1">'Analysis MS'!$1:$5</definedName>
    <definedName name="Print_Titles_0" localSheetId="1">'Analysis MS'!$1:$5</definedName>
  </definedNames>
  <calcPr calcId="145621" calcMode="manual"/>
</workbook>
</file>

<file path=xl/calcChain.xml><?xml version="1.0" encoding="utf-8"?>
<calcChain xmlns="http://schemas.openxmlformats.org/spreadsheetml/2006/main">
  <c r="E15" i="6" l="1"/>
  <c r="D53" i="6"/>
  <c r="E52" i="6"/>
  <c r="E53" i="6" s="1"/>
  <c r="E10" i="6" s="1"/>
  <c r="D51" i="6"/>
  <c r="E50" i="6"/>
  <c r="E49" i="6"/>
  <c r="E48" i="6"/>
  <c r="E47" i="6"/>
  <c r="E46" i="6"/>
  <c r="D45" i="6"/>
  <c r="E44" i="6"/>
  <c r="E43" i="6"/>
  <c r="E42" i="6"/>
  <c r="E41" i="6"/>
  <c r="E40" i="6"/>
  <c r="E39" i="6"/>
  <c r="E38" i="6"/>
  <c r="E37" i="6"/>
  <c r="E36" i="6"/>
  <c r="D35" i="6"/>
  <c r="E34" i="6"/>
  <c r="E33" i="6"/>
  <c r="E32" i="6"/>
  <c r="E31" i="6"/>
  <c r="E30" i="6"/>
  <c r="E29" i="6"/>
  <c r="E28" i="6"/>
  <c r="D27" i="6"/>
  <c r="E26" i="6"/>
  <c r="E25" i="6"/>
  <c r="E24" i="6"/>
  <c r="E23" i="6"/>
  <c r="E22" i="6"/>
  <c r="E21" i="6"/>
  <c r="E20" i="6"/>
  <c r="E19" i="6"/>
  <c r="E18" i="6"/>
  <c r="E17" i="6"/>
  <c r="E16" i="6"/>
  <c r="E53" i="5"/>
  <c r="D53" i="5"/>
  <c r="E52" i="5"/>
  <c r="D51" i="5"/>
  <c r="E50" i="5"/>
  <c r="E49" i="5"/>
  <c r="E48" i="5"/>
  <c r="E47" i="5"/>
  <c r="E46" i="5"/>
  <c r="D45" i="5"/>
  <c r="E44" i="5"/>
  <c r="E43" i="5"/>
  <c r="E42" i="5"/>
  <c r="E41" i="5"/>
  <c r="E40" i="5"/>
  <c r="E39" i="5"/>
  <c r="E38" i="5"/>
  <c r="E37" i="5"/>
  <c r="E36" i="5"/>
  <c r="D35" i="5"/>
  <c r="E34" i="5"/>
  <c r="E33" i="5"/>
  <c r="E32" i="5"/>
  <c r="E31" i="5"/>
  <c r="E30" i="5"/>
  <c r="E29" i="5"/>
  <c r="E28" i="5"/>
  <c r="D27" i="5"/>
  <c r="E26" i="5"/>
  <c r="E25" i="5"/>
  <c r="E24" i="5"/>
  <c r="E23" i="5"/>
  <c r="E22" i="5"/>
  <c r="E21" i="5"/>
  <c r="E20" i="5"/>
  <c r="E19" i="5"/>
  <c r="E18" i="5"/>
  <c r="E17" i="5"/>
  <c r="E16" i="5"/>
  <c r="E15" i="5"/>
  <c r="E10" i="5"/>
  <c r="D53" i="4"/>
  <c r="E52" i="4"/>
  <c r="E53" i="4" s="1"/>
  <c r="E10" i="4" s="1"/>
  <c r="D51" i="4"/>
  <c r="E50" i="4"/>
  <c r="E49" i="4"/>
  <c r="E48" i="4"/>
  <c r="E47" i="4"/>
  <c r="E46" i="4"/>
  <c r="D45" i="4"/>
  <c r="E44" i="4"/>
  <c r="E43" i="4"/>
  <c r="E42" i="4"/>
  <c r="E41" i="4"/>
  <c r="E40" i="4"/>
  <c r="E39" i="4"/>
  <c r="E38" i="4"/>
  <c r="E37" i="4"/>
  <c r="E36" i="4"/>
  <c r="D35" i="4"/>
  <c r="E34" i="4"/>
  <c r="E33" i="4"/>
  <c r="E32" i="4"/>
  <c r="E31" i="4"/>
  <c r="E30" i="4"/>
  <c r="E29" i="4"/>
  <c r="E28" i="4"/>
  <c r="D27" i="4"/>
  <c r="E26" i="4"/>
  <c r="E25" i="4"/>
  <c r="E24" i="4"/>
  <c r="E23" i="4"/>
  <c r="E22" i="4"/>
  <c r="E21" i="4"/>
  <c r="E20" i="4"/>
  <c r="E19" i="4"/>
  <c r="E18" i="4"/>
  <c r="E17" i="4"/>
  <c r="E16" i="4"/>
  <c r="E15" i="4"/>
  <c r="E51" i="5" l="1"/>
  <c r="E9" i="5" s="1"/>
  <c r="E35" i="4"/>
  <c r="E7" i="4" s="1"/>
  <c r="E45" i="4"/>
  <c r="E8" i="4" s="1"/>
  <c r="E51" i="4"/>
  <c r="E9" i="4" s="1"/>
  <c r="E35" i="6"/>
  <c r="E7" i="6" s="1"/>
  <c r="E27" i="5"/>
  <c r="E6" i="5" s="1"/>
  <c r="E35" i="5"/>
  <c r="E7" i="5" s="1"/>
  <c r="E45" i="5"/>
  <c r="E8" i="5" s="1"/>
  <c r="E45" i="6"/>
  <c r="E8" i="6" s="1"/>
  <c r="E51" i="6"/>
  <c r="E9" i="6" s="1"/>
  <c r="E27" i="6"/>
  <c r="E6" i="6" s="1"/>
  <c r="E27" i="4"/>
  <c r="E6" i="4" s="1"/>
</calcChain>
</file>

<file path=xl/comments1.xml><?xml version="1.0" encoding="utf-8"?>
<comments xmlns="http://schemas.openxmlformats.org/spreadsheetml/2006/main">
  <authors>
    <author>Cavrini Gabriele</author>
  </authors>
  <commentList>
    <comment ref="F27" authorId="0">
      <text>
        <r>
          <rPr>
            <b/>
            <sz val="9"/>
            <color indexed="81"/>
            <rFont val="Tahoma"/>
            <family val="2"/>
          </rPr>
          <t>Cavrini Gabriele:</t>
        </r>
        <r>
          <rPr>
            <sz val="9"/>
            <color indexed="81"/>
            <rFont val="Tahoma"/>
            <family val="2"/>
          </rPr>
          <t xml:space="preserve">
Le liens ne marche pas. Pourtant le site v-ict-or le nomme plusieurs fois avec des jolis schemas et documents (en nerlandais)</t>
        </r>
      </text>
    </comment>
    <comment ref="F33" authorId="0">
      <text>
        <r>
          <rPr>
            <b/>
            <sz val="9"/>
            <color indexed="81"/>
            <rFont val="Tahoma"/>
            <family val="2"/>
          </rPr>
          <t>Cavrini Gabriele:</t>
        </r>
        <r>
          <rPr>
            <sz val="9"/>
            <color indexed="81"/>
            <rFont val="Tahoma"/>
            <family val="2"/>
          </rPr>
          <t xml:space="preserve">
This should be in the other cage, stil lthe rate 1 is ok for me
</t>
        </r>
      </text>
    </comment>
  </commentList>
</comments>
</file>

<file path=xl/sharedStrings.xml><?xml version="1.0" encoding="utf-8"?>
<sst xmlns="http://schemas.openxmlformats.org/spreadsheetml/2006/main" count="363" uniqueCount="201">
  <si>
    <t>Directorate-General for Informatics (DIGIT)</t>
  </si>
  <si>
    <t>EIF Element - Reference - Category</t>
  </si>
  <si>
    <t>NIF-EIF Alignment</t>
  </si>
  <si>
    <t>Measurement</t>
  </si>
  <si>
    <t>NIF Implementation</t>
  </si>
  <si>
    <t>NIF monitoring</t>
  </si>
  <si>
    <t>See Alignment Examples in NIFO toolbox</t>
  </si>
  <si>
    <t>See implementation and monitoring examples in NIFO Toolbox</t>
  </si>
  <si>
    <t>Analysis of the NIFs</t>
  </si>
  <si>
    <r>
      <t xml:space="preserve">NIF implementation </t>
    </r>
    <r>
      <rPr>
        <sz val="18"/>
        <color rgb="FFFFFFFF"/>
        <rFont val="Calibri"/>
        <family val="2"/>
        <charset val="1"/>
      </rPr>
      <t xml:space="preserve">                                                                                                                                                                                                                                                                                                                                                                                                                                                                            </t>
    </r>
  </si>
  <si>
    <r>
      <t xml:space="preserve">NIF element present </t>
    </r>
    <r>
      <rPr>
        <sz val="10"/>
        <color rgb="FFFFFFFF"/>
        <rFont val="Calibri"/>
        <family val="2"/>
        <charset val="1"/>
      </rPr>
      <t>- Reference - 
(Text in English)</t>
    </r>
  </si>
  <si>
    <r>
      <t xml:space="preserve">NIF-EIF alignment scoring </t>
    </r>
    <r>
      <rPr>
        <sz val="10"/>
        <color rgb="FFFFFFFF"/>
        <rFont val="Calibri"/>
        <family val="2"/>
        <charset val="1"/>
      </rPr>
      <t xml:space="preserve">          </t>
    </r>
    <r>
      <rPr>
        <i/>
        <sz val="10"/>
        <color rgb="FFFFFFFF"/>
        <rFont val="Calibri"/>
        <family val="2"/>
        <charset val="1"/>
      </rPr>
      <t>2: fully          1: partially  0: not         aligned</t>
    </r>
  </si>
  <si>
    <r>
      <t xml:space="preserve">Large scale implementation </t>
    </r>
    <r>
      <rPr>
        <sz val="10"/>
        <color rgb="FFFFFFFF"/>
        <rFont val="Calibri"/>
        <family val="2"/>
        <charset val="1"/>
      </rPr>
      <t xml:space="preserve">                       </t>
    </r>
    <r>
      <rPr>
        <i/>
        <sz val="10"/>
        <color rgb="FFFFFFFF"/>
        <rFont val="Calibri"/>
        <family val="2"/>
        <charset val="1"/>
      </rPr>
      <t xml:space="preserve">                                                   [describe if and how implementation of the element is a common practice]</t>
    </r>
  </si>
  <si>
    <r>
      <t>Only implementation e</t>
    </r>
    <r>
      <rPr>
        <b/>
        <sz val="10"/>
        <color rgb="FFFFFFFF"/>
        <rFont val="Calibri"/>
        <family val="2"/>
        <charset val="1"/>
      </rPr>
      <t xml:space="preserve">xamples 
</t>
    </r>
    <r>
      <rPr>
        <i/>
        <sz val="10"/>
        <color rgb="FFFFFFFF"/>
        <rFont val="Calibri"/>
        <family val="2"/>
        <charset val="1"/>
      </rPr>
      <t>[describe an implementation example       specific to each element]</t>
    </r>
  </si>
  <si>
    <r>
      <t xml:space="preserve">Implementa-
tion scoring </t>
    </r>
    <r>
      <rPr>
        <sz val="10"/>
        <color rgb="FFFFFFFF"/>
        <rFont val="Calibri"/>
        <family val="2"/>
        <charset val="1"/>
      </rPr>
      <t xml:space="preserve"> </t>
    </r>
    <r>
      <rPr>
        <i/>
        <sz val="10"/>
        <color rgb="FFFFFFFF"/>
        <rFont val="Calibri"/>
        <family val="2"/>
        <charset val="1"/>
      </rPr>
      <t>2: Common practice         1: some examples          0: not observed</t>
    </r>
  </si>
  <si>
    <r>
      <t>Monitoring scoring</t>
    </r>
    <r>
      <rPr>
        <sz val="10"/>
        <color rgb="FFFFFFFF"/>
        <rFont val="Calibri"/>
        <family val="2"/>
        <charset val="1"/>
      </rPr>
      <t xml:space="preserve">              </t>
    </r>
    <r>
      <rPr>
        <i/>
        <sz val="10"/>
        <color rgb="FFFFFFFF"/>
        <rFont val="Calibri"/>
        <family val="2"/>
        <charset val="1"/>
      </rPr>
      <t>2: Monitored  1: Partially monitored         0: not observed</t>
    </r>
  </si>
  <si>
    <t>See reference: the European Interoperability Framework  v2</t>
  </si>
  <si>
    <t>See definitions listed in the ISA EIF brochure</t>
  </si>
  <si>
    <t>Subsidiarity and proportionality                            Ref: EIF, Chapter 2, Underlying principles                      Category: Principles</t>
  </si>
  <si>
    <t>Does the NIF contain the 'subsidiarity and proportionality' principle?</t>
  </si>
  <si>
    <t>[describe here]</t>
  </si>
  <si>
    <t>[describe monitoring procedure  here]</t>
  </si>
  <si>
    <t>User-centricity                                                                                         EIF, Chapter 2, Underlying principles                       Category: Principles</t>
  </si>
  <si>
    <t>Does the NIF contain the 'user-centricity' principle?</t>
  </si>
  <si>
    <t>Inclusion and accessibility                                                                                   EIF, Chapter 2, Underlying principles Recommendation 2                                                  Category: Principles</t>
  </si>
  <si>
    <t>Does the NIF contain the 'inclusion and accessibility' principle?</t>
  </si>
  <si>
    <t>Security and privacy                                                                                   EIF, Chapter 2, Underlying principles Recommendation 3                                                  Category: Principles</t>
  </si>
  <si>
    <t>Does the NIF contain the 'Security and privacy' principle?</t>
  </si>
  <si>
    <t>Multilingualism                                                                                   EIF, Chapter 2, Underlying principles Recommendation 4                                                  Category: Principles</t>
  </si>
  <si>
    <t>Does the NIF contain the 'Multilingualism' principle?</t>
  </si>
  <si>
    <t>Administrative simplification                                                                       EIF, Chapter 2, Underlying principles                                                   Category: Principles</t>
  </si>
  <si>
    <t>Does the NIF contain the 'Administrative simplification' principle?</t>
  </si>
  <si>
    <t>Transparency                                                                                EIF, Chapter 2, Underlying principles                                                   Category: Principles</t>
  </si>
  <si>
    <t>Does the NIF contain the 'Transparency' principle?</t>
  </si>
  <si>
    <t>Preservation of information                                                                                   EIF, Chapter 2, Underlying principles, Recommendation 5                                                   Category: Principles</t>
  </si>
  <si>
    <t>Does the NIF contain the 'Preservation of information' principle?</t>
  </si>
  <si>
    <t>Openness                                                                                   EIF, Chapter 2, Underlying principles, Recommendation 6                                                   Category: Principles</t>
  </si>
  <si>
    <t>Does the NIF contain the 'Openness' principle?</t>
  </si>
  <si>
    <t>Reusability                                                                                   EIF, Chapter 2, Underlying principles, Recommendation 7                                                   Category: Principles</t>
  </si>
  <si>
    <t>Does the NIF contain the 'Reusability' principle?</t>
  </si>
  <si>
    <t>Technological neutrality and adaptability                                                                                EIF, Chapter 2, Underlying principles, Recommendation 8                                                   Category: Principles</t>
  </si>
  <si>
    <t>Does the NIF contain the 'Technological neutrality and adaptability' principle?</t>
  </si>
  <si>
    <t>Effectiveness and efficiency                                                                                   EIF, Chapter 2, Underlying principles                                                   Category: Principles</t>
  </si>
  <si>
    <t>Does the NIF contain the 'Effectiveness and efficiency' principle?</t>
  </si>
  <si>
    <t>Conceptual model                                                                                                        EIF, Chapter 3                                                                                                            Category: Conceptual model</t>
  </si>
  <si>
    <t>Does the NIF contain a conceptual model?</t>
  </si>
  <si>
    <t>Public administrations should develop a component-based service model, allowing the establishment of (European) public services by reusing, as much as possible, existing service components.                                                                                               EIF, Recommendation 9                                                                                                      Category: Conceptual model</t>
  </si>
  <si>
    <t>Is the conceptual model a component-based service model? (e.g. SOA)</t>
  </si>
  <si>
    <t>Public administrations should agree on a common scheme to interconnect loosely coupled service components and put in place the necessary infrastructure when establishing (European) public services.                                                                                               EIF, Recommendation 10                                                                                                      Category: Conceptual model</t>
  </si>
  <si>
    <t>Does the NIF encourage the use of common schemes to interconnect loosely coupled service components?</t>
  </si>
  <si>
    <t>Interconnection of service components.                                                                                              EIF, Recommendation 10                                                                                                      Category: Conceptual model</t>
  </si>
  <si>
    <t>Does the NIF encourage to put in place the infrastructure to interconnect loosely coupled service components?</t>
  </si>
  <si>
    <t>Public administrations should make their authentic sources of information available to others while implementing access and control mechanisms to ensure security and privacy in accordance with the relevant legislation.                                                                                              EIF, Recommendation 11                                                                                                      Category: Conceptual model</t>
  </si>
  <si>
    <t>Does the NIF encourage to make the authentic sources of information available to others?</t>
  </si>
  <si>
    <t>Access control                                                                                             EIF, Recommendation 11                                                                                                      Category: Conceptual model</t>
  </si>
  <si>
    <t>Does the NIF encourage access and control mechanisms to ensure compliance to security and privacy legislation?</t>
  </si>
  <si>
    <t>Public administrations, when working to establish (European) public services, should develop interfaces to authentic sources and align them at semantic and technical level.                                                                                    EIF, Recommendation 12                                                                                                      Category: Conceptual model</t>
  </si>
  <si>
    <t>Does the NIF encourage the development of interfaces to authentic sources that are aligned at semantic and technical level?</t>
  </si>
  <si>
    <t>Interoperability levels                                                                                                                                        EIF, Chapter 4                                                                                                   Category: Interoperability levels</t>
  </si>
  <si>
    <t>Does the NIF describe the four levels of interoperability?</t>
  </si>
  <si>
    <t>Legal interoperability: Public administrations should carefully consider all relevant legislation relating to data exchange, including data protection legislation, when seeking to establish a European public service.                                                                                                        EIF, Chapter 4  Recommendation 14                                                                                                 Category: Interoperability levels, legal artefacts</t>
  </si>
  <si>
    <t>Does the NIF impose to consider all relevant legislation related to data exchange?</t>
  </si>
  <si>
    <t>Organisational interoperability - business process alignment. Public administrations should document their business processes and agree on how these processes will interact to deliver a (European) public service.                                                                                                        EIF, Chapter 4  Recommendation 15                                                                                                 Category: Interoperability levels, organisational artefacts</t>
  </si>
  <si>
    <t>Does the NIF describe that the business processes are documented in an agreed way in order for other administrations to understand the overall business process?</t>
  </si>
  <si>
    <t>Inter-governmental coordination.                                                                                                        EIF, Chapter 4  Recommendation 15                                                                                                 Category: Interoperability levels, organisational artefacts</t>
  </si>
  <si>
    <t>Does the NIF encourage to  agree on how these processes will interact among the different levels of public administrations?</t>
  </si>
  <si>
    <t>Organisational interoperability - organisational relationships.                                                                                                              Public administrations should clarify their organisational relationships as part of the establishment of a (European) public service.                                                                                                    EIF, Chapter 4  Recommendation 16                                                                                                 Category: Interoperability levels, organisational artefacts.</t>
  </si>
  <si>
    <t>Does the NIF encourage  public administrations to clarify their organisational relationships as part of the establishment of a (European) public service?</t>
  </si>
  <si>
    <t>Organisational interoperability - change management.
Public administrations working together to provide (European) public services should agree on change management processes to ensure continuous service delivery.                                                                                                        EIF, Chapter 4  Recommendation 17                                                                                                 Category: Interoperability levels, organisational artefacts</t>
  </si>
  <si>
    <t>Does the NIF encourage public administrations to  agree on change management processes to ensure continuous service delivery?</t>
  </si>
  <si>
    <t>Semantic interoperability. Public administrations, when working together to establish (European) public services, should use a common taxonomy of basic public services.                                                                                                        EIF, Chapter 4  Recommendation 13                                                                                                 Category: Interoperability levels, semantic artefacts.</t>
  </si>
  <si>
    <t>Does the NIF encourage the usage of a common taxonomy of basic public service?</t>
  </si>
  <si>
    <t>Public administrations should support the establishment of sector specific and cross-sectoral communities that aim to facilitate semantic interoperability and should encourage the communities to share results on national and European platforms.                                                                                                        EIF, Recommendation 18                                                                                                 Category: Interoperability levels, semantic artefacts</t>
  </si>
  <si>
    <t>Does the NIF encourage public administrations to support the establishment of sector specific and cross-sectoral communities that aim to facilitate semantic interoperability and that share results on national and European platforms?</t>
  </si>
  <si>
    <t>Technical interoperability. Public administrations should agree on the formalised specifications to ensure technical interoperability when establishing European public services.                                                                                                        EIF, Recommendation 19                                                                                                Category: Interoperability levels, technical artefacts.</t>
  </si>
  <si>
    <t>Does the NIF encourage public administrations to agree on the formalised specification to ensure technical interoperability when establishing European public services.</t>
  </si>
  <si>
    <t>Public administrations, when establishing (European) public services, should base interoperability agreements on existing formalised specifications, or, if they do not exist, cooperate with communities working in the same areas.                                                                                  EIF, Recommendation 20                                                                                                Category: Interoperability agreements.</t>
  </si>
  <si>
    <t>Does the NIF encourage:
- Interoperability agreements to be based on existing formalised specifications?
Or
- if they do not exist, to cooperate with communities working in the same areas.</t>
  </si>
  <si>
    <t>Public administrations should use a structured, transparent and objective approach to assessing and selecting formalised specifications.                                                                                EIF, Recommendation 21                                                                                                Category: Interoperability agreements.</t>
  </si>
  <si>
    <t>Does the NIF encourage Public administrations to use a structured, transparent and objective approach to assess and select formalised specifications?</t>
  </si>
  <si>
    <t>When establishing (European) public services, public administrations should prefer open specifications, taking due account of the coverage of functional needs, maturity and market support.                                                                                EIF, Recommendation 22                                                                                                Category: Interoperability agreements.</t>
  </si>
  <si>
    <t>Does the NIF encourage public administrations to prefer open specifications, taking due account of the coverage of functional needs, maturity and market support?</t>
  </si>
  <si>
    <t>Contribution to the standardisation process
Public administrations should lead or actively participate in standardisation work relevant to their needs.                                                                                EIF, Chapter 5, Recommendation 23                                                                                                Category: Interoperability agreements.</t>
  </si>
  <si>
    <t>Does the NIF encourage public administrations to lead or actively participate in standardisation work relevant to their needs?</t>
  </si>
  <si>
    <t>Public administrations, when working together to establish (European) public services, should agree on minimum service requirements for secure data exchange.                                                                               EIF, Recommendation 13                                                                                                Category: Interoperability agreements.</t>
  </si>
  <si>
    <t>Does the NIF encourage public administrations  to agree on minimum service requirements for secure data exchange?</t>
  </si>
  <si>
    <t>Governance                                                                                                                                                                     Public administrations should establish a framework for the governance of their interoperability activities across administrative levels.                                                   EIF, Recommendation 25                                  Category: Interoperability Governance</t>
  </si>
  <si>
    <t>A governance framework exists to control the interoperability activities across administrative levels.</t>
  </si>
  <si>
    <t>NIF / EIF Alignment</t>
  </si>
  <si>
    <t>Category</t>
  </si>
  <si>
    <t>EIF</t>
  </si>
  <si>
    <t>MS</t>
  </si>
  <si>
    <t>Principles</t>
  </si>
  <si>
    <t>Conceptual Model</t>
  </si>
  <si>
    <t>Interoperability Levels</t>
  </si>
  <si>
    <t>Interoperability Agreements</t>
  </si>
  <si>
    <t>Interoperability Governance</t>
  </si>
  <si>
    <t>EIF Element</t>
  </si>
  <si>
    <t>Scoring</t>
  </si>
  <si>
    <t>Max</t>
  </si>
  <si>
    <t>Subsidiarity and proportionality</t>
  </si>
  <si>
    <t>User-centricity</t>
  </si>
  <si>
    <t>Inclusion and accessibility</t>
  </si>
  <si>
    <t>Security and privacy</t>
  </si>
  <si>
    <t>Multilingualism</t>
  </si>
  <si>
    <t>Administrative simplification</t>
  </si>
  <si>
    <t>Transparency</t>
  </si>
  <si>
    <t>Preservation of information</t>
  </si>
  <si>
    <t>Openness</t>
  </si>
  <si>
    <t>Reusability</t>
  </si>
  <si>
    <t>Technological neutrality and adaptability</t>
  </si>
  <si>
    <t>Effectiveness and efficiency</t>
  </si>
  <si>
    <t>Total</t>
  </si>
  <si>
    <t>Does the NIF encourage the use of common schemes to interconnect loosely coupled service components.</t>
  </si>
  <si>
    <t>Does the NIF encourage to  agree on how these processes will interact among the different levels of public administrations?</t>
  </si>
  <si>
    <t>Does the NIF encourage  public administrations to clarify their organisational relationships as part of the establishment of a (European) public service?</t>
  </si>
  <si>
    <t>Does the NIF encourage public administrations to  agree on change management processes to ensure continuous service delivery.</t>
  </si>
  <si>
    <t>Does the NIF encourage public administrations to support the establishment of sectorspecific and cross-sectoral communities that aim to facilitate semantic interoperability and that share results on national and European platforms.</t>
  </si>
  <si>
    <t>Does the NIF encourages public administrations to lead or actively participate in standardisation work relevant to their needs?</t>
  </si>
  <si>
    <t>Does the NIF encourage public administrations  to agree on minimum service requirements for secure data exchange?</t>
  </si>
  <si>
    <t>NIF Implementation and Monitoring</t>
  </si>
  <si>
    <r>
      <t xml:space="preserve">National Interoperability Framework Observatory - Analytical Model              AUSTRIA 
</t>
    </r>
    <r>
      <rPr>
        <b/>
        <sz val="18"/>
        <color theme="0"/>
        <rFont val="Calibri"/>
        <family val="2"/>
        <scheme val="minor"/>
      </rPr>
      <t xml:space="preserve">The content of this Analytical Model reflects the status as collected in 2016                                                                       </t>
    </r>
  </si>
  <si>
    <t xml:space="preserve">NATIONAL INTEROPERABILITY FRAMEWORK OBSERVATORY </t>
  </si>
  <si>
    <t>Analytical Model</t>
  </si>
  <si>
    <t>The content of this Analytical Model reflects the status as collected in 2016.</t>
  </si>
  <si>
    <t>DIGIT</t>
  </si>
  <si>
    <r>
      <t>ISA</t>
    </r>
    <r>
      <rPr>
        <b/>
        <vertAlign val="superscript"/>
        <sz val="12"/>
        <color rgb="FFFFFFFF"/>
        <rFont val="Calibri"/>
        <family val="2"/>
        <scheme val="minor"/>
      </rPr>
      <t xml:space="preserve">2 </t>
    </r>
    <r>
      <rPr>
        <b/>
        <sz val="12"/>
        <color rgb="FFFFFFFF"/>
        <rFont val="Calibri"/>
        <family val="2"/>
        <scheme val="minor"/>
      </rPr>
      <t>Programme</t>
    </r>
  </si>
  <si>
    <t xml:space="preserve">Directorate-General for Informatics                                                 </t>
  </si>
  <si>
    <r>
      <t>ec.europa.eu/isa2</t>
    </r>
    <r>
      <rPr>
        <b/>
        <sz val="12"/>
        <color rgb="FF0000FF"/>
        <rFont val="Verdana"/>
        <family val="2"/>
      </rPr>
      <t xml:space="preserve"> </t>
    </r>
  </si>
  <si>
    <r>
      <rPr>
        <b/>
        <sz val="13"/>
        <color rgb="FF1F497D"/>
        <rFont val="Calibri"/>
        <family val="2"/>
        <scheme val="minor"/>
      </rPr>
      <t>DISCLAIMER</t>
    </r>
    <r>
      <rPr>
        <sz val="13"/>
        <color rgb="FF1F497D"/>
        <rFont val="Calibri"/>
        <family val="2"/>
        <scheme val="minor"/>
      </rPr>
      <t xml:space="preserve">
This document is for informational purposes only and the Commission cannot be held responsible for any use which may be made of the information contained therein. References to legal acts or documentation of the European Union (EU) cannot be perceived as amending legislation in force or other EU documentation. 
The document contains a brief overview of technical nature and is not supplementing or amending terms and conditions of any procurement procedure; therefore, no compensation claim can be based of the contents of the present document. 
The information and views set out in this publication are those of the author(s) and do not necessarily reflect the official opinion of the European Commission. The European Commission does not guarantee the accuracy of the data included in this document. Neither the European Commission nor any person acting on the European Commission’s behalf may be held responsible for the use which may be made of the information contained therein
</t>
    </r>
  </si>
  <si>
    <t>EUROPEAN COMMISSION</t>
  </si>
  <si>
    <t>Directorate-General for Informatics</t>
  </si>
  <si>
    <t>Directorate B — Interoperability Solutions for public administrations, businesses and citizens</t>
  </si>
  <si>
    <r>
      <t>Unit B6 — ISA</t>
    </r>
    <r>
      <rPr>
        <i/>
        <vertAlign val="superscript"/>
        <sz val="13"/>
        <color rgb="FF1F497D"/>
        <rFont val="Calibri"/>
        <family val="2"/>
        <scheme val="minor"/>
      </rPr>
      <t>2</t>
    </r>
    <r>
      <rPr>
        <i/>
        <sz val="13"/>
        <color rgb="FF1F497D"/>
        <rFont val="Calibri"/>
        <family val="2"/>
        <scheme val="minor"/>
      </rPr>
      <t xml:space="preserve"> Programme</t>
    </r>
  </si>
  <si>
    <t>Contact: Miguel Alvarez Rodriguez</t>
  </si>
  <si>
    <t>E-mail: Miguel.ALVAREZ-RODRIGUEZ@ec.europa.eu</t>
  </si>
  <si>
    <t>NIFO@trasysinternational.com</t>
  </si>
  <si>
    <t>European Commission</t>
  </si>
  <si>
    <t>B-1049 Brussels</t>
  </si>
  <si>
    <t>Development of intention-based services. 
Basic principles, http://www.belgif.be/index.php/Organisational_layer</t>
  </si>
  <si>
    <t>The Walloon Government and the Federation Wallonia-Brussels decided to pay particular attention to the accessibility of its websites. It adopted since April 2003 a series of measures to make available the majority of the Walloon public websites.
See http://gouvernement.wallonie.be/accessibilite.  
See http://www.bestuurszaken.be/RZB_DVO_2008_2bis</t>
  </si>
  <si>
    <t>Various legal and technical actions at the regional level, like http://www.bestuurszaken.be/RZB_DVO_2008_2bis (Flanders)
http://gouvernement.wallonie.be/accessibilite (Walllonia) 
Accessibility tests for websites of the Federal level (e.g Anysurfer label)</t>
  </si>
  <si>
    <t>Anysurfer check performed prior to lauch of (federal) websites, similar procedures in the Regions</t>
  </si>
  <si>
    <t xml:space="preserve">The Privacy Act aims to protect individuals against abuse of their personal data. It contains the rights and obligations of individuals whose data are processed, as well as the rights and obligations of those processing the data.
See http://www.privacycommission.be/en/privacy-act-and-implementing-decrees
</t>
  </si>
  <si>
    <t xml:space="preserve">This NIF element is applied:
- Already implied by European / national law on privacy, see also the Privacy Commission: http://www.privacycommission.be/en/legislation-and-standards. 
- Security and Privacy for the Social security sector: https://www.ksz.fgov.be/en/international/page/content/websites/international/securitycbss.html
</t>
  </si>
  <si>
    <t>Monitored / implemented by "Federal Service Bus": prior to the exchange of personal data between administrations, permissions must be obtained from the privacy commission, stating the purpose.</t>
  </si>
  <si>
    <t>Already implied by Belgian Constitution. In addition to legal requirements to provide information and services in multiple languages (depending on the federal / regional government), many sites are also available in English. E.g http://www.belgium.be</t>
  </si>
  <si>
    <t>All information on federal websites is at least available in Dutch and French. Many federal sites are also available in German and English.</t>
  </si>
  <si>
    <t>This NIF element is applied:
- OpenFed is a general-purpose, multilingual Drupal 7 distribution.
See https://drupal.org/project/openfed
- It is developed by/for the Belgian Federal Public Service for ICT (Fedict) as part of the Fast2Web offering.
- Crossroads Bank for Social Security (CBSS) offers 4 language options
See https://www.socialsecurity.be/</t>
  </si>
  <si>
    <t>Federal websites are not launched unless at least available in Dutch and French, and administrations keep the translations in sync.  Same for custom software components like  eID</t>
  </si>
  <si>
    <t xml:space="preserve">The digital action plan for Belgium clearly states lowering the administrative burden as one of the advantages of eGovernment.
For example, the action plan includes measures (up to 2015) to reduce admin burden through ensuring electronic invoicing to lower administrative costs (Belgium is currently implementing the Commission’s ePRIOR solution at national level) and through further development of eGovernment services to speed up administrative processes. For the latter, the digital action plan states that in general “Integration of ICT in public services contributes to lowering the administrative burden and increase efficiency”.
See http://economie.fgov.be/nl/binaries/Een_digitale_agenda_voor_Belgie_tcm325-240901.pdf
</t>
  </si>
  <si>
    <t xml:space="preserve">This NIF element is applied:
- Already implied by the creation of the 'Service for Administrative Simplification' at the federal level. Similar+F15agencies exist at regional level
See http://www.simplification.be/fr/livre/a-propos-de-l-agence-pour-la-simplification-administrative/les-missions-de-l-asa 
- Federal action plan on administrative simplification 2012 - 2015. </t>
  </si>
  <si>
    <t xml:space="preserve">Example project: implementation of ePrior to reduce admin burden for businesses.
See http://www.vereenvoudiging.be/nl/webfm_send/124
See also http://presscenter.org/fr/pressrelease/20121213/bientot-la-fin-des-factures-papier?lang=nl
</t>
  </si>
  <si>
    <t>See also http://www.vereenvoudiging.be/content/only-once-wet-2014, new (web)forms requiring info from citizens / businesses have to be reported to the simplification service. This service is also performing spot checks.</t>
  </si>
  <si>
    <t>Covered by the Constitution (art 32, "freedom of information": right to access government records) and the Privacy Law (8-12-1992, art 10, right to access one's own personal data stored by  almost any organisation, company… gathering or processing personal data)</t>
  </si>
  <si>
    <t xml:space="preserve">MyPension, an interactive and secure pension file, is accessible through an interactive platform by any citizen who works or worked as an employee during his professional career. MyPension promotes transparency by allowing the citizens to follow online the evolution of their pension. The 3.5 million employees can check career pension data, monitor their real-time pension application for instance. The pensioners can take notice of the date of the next payment of their pensions. 
http://www.onprvp.fgov.be/fr/pension </t>
  </si>
  <si>
    <t>Citizens can check online what administration has accessed their official 'Rijksregister' record.
There is also an internal Transparency Committee for PSI (http://www.ejustice.just.fgov.be/cgi_loi/change_lg.pl?language=fr&amp;la=F&amp;cn=2007102931&amp;table_name=loi</t>
  </si>
  <si>
    <t>Belgium has a number of base registers such as Citizen registration, business registrations and social registrations, education register,… which are anchored in legislation. The preservation of data is ensured by these legal frameworks.
See http://economie.fgov.be/nl/modules/regulation/loi/20030116_l_creation_banque-carrefour_entreprises_reg_comm.jsp
See also http://www.ejustice.just.fgov.be/cgi_loi/change_lg.pl?language=nl&amp;la=N&amp;table_name=wet&amp;cn=1990011531</t>
  </si>
  <si>
    <t>On July 24th 2015, the Council of Ministers approved the open data ("open by default") strategy for Belgium
http://www.presscenter.org/nl/pressrelease/20150724/federale-open-data-strategie</t>
  </si>
  <si>
    <t>The open data portal http://data.gov.be/ is hosted by FEDICT, it also harvests (meta)data from the other Belgian data portals</t>
  </si>
  <si>
    <t>Open Data Task Force has been established. One of the tasks is to open up more datasets</t>
  </si>
  <si>
    <t>Fedict's Fast2Web services uses "OpenFed" to power 50+ federal websites, http://www.fedict.belgium.be/en/online_applications/web_content_management/fast2web</t>
  </si>
  <si>
    <t xml:space="preserve">This NIF element is applied:
See open source components created by Fedict (e.g. Drupal 7 distribution)
See https://drupal.org/project/openfed and eID components https://joinup.ec.europa.eu/search/apachesolr_search/fedict%20eid
</t>
  </si>
  <si>
    <t xml:space="preserve">Through the ICT Monitoring Committee (see also reuse review in activity report http://www.fedictsite.be/FEDICT_AR2015/en/index-en.html) on reusing solutions </t>
  </si>
  <si>
    <t>This NIF element is applied
The eID components work on Windows, Mac and Linux.</t>
  </si>
  <si>
    <t>Large scale implementation of building blocks: CSAM, FSB, newsletter service, ePayment service etc (similar blocks on regional level)</t>
  </si>
  <si>
    <t>This NIF element is applied
A component-based service model is implemented for eID components: separate components for ID, signature, trust... Services
See https://joinup.ec.europa.eu/search/apachesolr_search/fedict%20eid
Another component for administrations is identity and access "CSAM" (http://www.csam.be)
For eInvoicing, the EU openPEPPOL is reused.</t>
  </si>
  <si>
    <t>Implemented by the Federal Service Bus and similar services at the regional levels by the various service integrators. (http://www.fedict.belgium.be/en/gegevensuitwisseling)</t>
  </si>
  <si>
    <t xml:space="preserve">FSB, the Belgian Federal Service Bus, is the successor of the Universal Messaging Engine (UME). Besides the services that are offered by UME (XML based message exchange, routing, authentication, authorization), the FSB offers additional services (Validation, Enrichment, Transformation, Monitoring, Logging, Policy management, Error handling and Exception management). 
The FSB supports international standards (SOAP, WSSecurity, UDDI) and contains - besides an enterprise service bus - a registry in which available services are published, a repository with service documentation and a service test environment. 
See FSB via http://www.belgif.be/index.php/FSB
See also http://registry.fsb.pr.belgium.be/web/service-catalog/partner/homepage?history=1.1&amp;submit_bd7af5f2fcc4e4a5a2be97201ccf7948=clicked 
UME is a "universal messaging engine". This is a middleware that allows to intelligently exchange structured messages (XML) between heterogeneous information systems of the federal government, of other governments and with websites or portals. (UME is being upgraded towards FSB).
See Ume via http://www.belgif.be/index.php/UME
With Digiflow, Fedict provides a user interface to this UME. In principle, every UME message can be processed with Digiflow.
See Digiflow via http://www.belgif.be/index.php/Digiflow
See also http://www.fedweb.belgium.be/nl/online_diensten/online_digiflow.jsp#.UywRm2YVGM8 
</t>
  </si>
  <si>
    <t>This NIF element is applied.
This infrastructure is implemented via the Federal Service Bus and Federal Authentication Service, 
See http://www.fedict.belgium.be/en/gegevensuitwisseling/
See http://www.fedict.belgium.be/en/identificatie_beveiliging/</t>
  </si>
  <si>
    <t>Internal (service) monitoring</t>
  </si>
  <si>
    <t xml:space="preserve">- Authentic source for the identification of companies/legal persons (KBO-BCE) has to be available for organizations that implement services for businesses (e.g. Ondernemingsloketten) and should also available for every citizen (via Public Search)
See Title II, Chapter 1, Article 3  (http://www.ejustice.just.fgov.be/cgi_loi/change_lg.pl?language=nl&amp;la=N&amp;cn=2003011634&amp;table_name=wet)
- Authentic source for Social Security (Crossroads Bank for Social Security (CBSS)) has to be shared with private/public institutions and citizens.
See Chapter 2, Section 1. DE UITWISSELING EN DE INZAMELING VAN DE SOCIALE GEGEVENS Art. 4. 1 (https://www.ksz-bcss.fgov.be/nl/bcss/anchorpage/content/websites/belgium/legislation/legislation_01/legislation_01_01.html)
</t>
  </si>
  <si>
    <t>This NIF element is applied:
Others can access authentic sources of information via
- KBO-BCE: for identification of legal persons 
- National register - Registre national - Rijksregister: for identification of natural persons
- Crossroads Bank for Social Security (CBSS): Social data 
- Joint Electronic Public Procurement: Public tenders 
See http://www.belgif.be/index.php/Organisational_layer</t>
  </si>
  <si>
    <t>See also http://registry.fsb.belgium.be/web/service-catalog/partner/homepage</t>
  </si>
  <si>
    <t>Via FSB, internal monitoring, see also http://www.fedictsite.be/FEDICT_AR2015/en/index-en.html</t>
  </si>
  <si>
    <t>Branded as "CSAM.be"</t>
  </si>
  <si>
    <t>This NIF element is applied:
Digiflow is a good example: (1) It allows you to provide end users with certificates; (2) Confidential information available through a variety of different access modes (‘contexts’); (3) It is always clear who consulted what information and why.
See http://www.fedict.belgium.be/en/online_applications/interactieplatformen/detailfiches/digiflow.jsp?referer=tcm:464-125181-64</t>
  </si>
  <si>
    <t>The belgif.be is organised around the four interoperability levels.
See http://www.belgif.be/eif
See http://reflex.raadvst-consetat.be/reflex/pdf/Mbbs/2013/10/08/125379.pdf</t>
  </si>
  <si>
    <t xml:space="preserve">For example, the OLSO project describes how to implement semantic interoperability (http://v-ict-or.be/kenniscentrum/OSLO/OSLO-2). </t>
  </si>
  <si>
    <t>This NIF element is applied:
- Privacy regulation when entering and processing or exchanging info
See http://www.privacycommission.be/en/privacy-act-and-implementing-decrees
- Fedict as a legally approved service integrator that is allowed to transfer and combine data from various sources
See http://www.fedict.belgium.be/en/over_fedict/newsitems/nieuwsbericht_detail/parlement.jsp</t>
  </si>
  <si>
    <t>For instance, Federal Service Bus data exchange with SLA + check if departments are allowed to deal with private data
http://www.fedict.belgium.be/en/gegevensuitwisseling/persoonsgegevens/</t>
  </si>
  <si>
    <t>http://www.business.belgium.be/en/managing_your_business/full_list_of_procedures on procedures of the federal and regional governments</t>
  </si>
  <si>
    <t>Already implied by eGov decrees and arrangements.
See http://reflex.raadvst-consetat.be/reflex/pdf/Mbbs/2013/10/08/125379.pdf</t>
  </si>
  <si>
    <t>A  "Service integrator" act is voted. See https://www.privacycommission.be/sites/privacycommission/files/documents/fedict-wet-15-08-2012_0.pdf. 
The organisational intertoperability is alos implied by eGov agreements and regular meetings between federal and regional level.</t>
  </si>
  <si>
    <t>Chapter 5 of the "Service integrator" act "See https://www.privacycommission.be/sites/privacycommission/files/documents/fedict-wet-15-08-2012_0.pdf" creates a coordination committee. This committee advises about, maintains and promotes the the collaboration on database/authentic source related topics.</t>
  </si>
  <si>
    <t>The OSLO 1.1 Vocabulary extends the ISA Core Vocabularies to include properties and relationships needed by local administrations, like family composition or persons acting on behalf of a registered organization. The OSLO Vocabulary is available both as RDF and XML schemas. A pilot has been published demonstrating the use of the OSLO Vocabulary to link organizations and addresses from different datasets.
To complement the vocabulary, OSLO 2.0 proposes guidelines for implementing web services. The guidelines define a URI strategy along with the operations that the URIs must answer. By standardising the service protocol, OSLO aims to minimize the number of services pursuing the same goal.</t>
  </si>
  <si>
    <t>This NIF element is applied:
- OSLO: Started in February 2012, the OSLO project facilitates a working group with ICT experts from local, regional and federal public administrations and ICT service providers to build a consensus on standards for information exchange, and to offer Public Administrations with a guarantee to attain cross-border and cross-sector interoperability. 
See https://joinup.ec.europa.eu/community/semic/news/oslo-20-anchoring-semantic-standards-local-administrations
- Also established at the Social Security sector level. The Crossroad Bank Social Security has published technical and semantic documentation in French and Dutch
See https://www.ksz.fgov.be/fr/bcss/docutheque/content/websites/belgium/services/docutheque.html</t>
  </si>
  <si>
    <t>This NIF element is applied:
Formalised specifications are agreed this list is available on Belgif website.
See http://www.belgif.be/en/specs.html</t>
  </si>
  <si>
    <t>-DCAT-AP is implented for data.gov.be, 
- the "OSLO" work done by the region of Flanders, which is build upon the EU Core Vocabularies.</t>
  </si>
  <si>
    <t xml:space="preserve">The qualification process for standards: 
- a new standard is proposed in the list
- the ICEG Technical Working Group decides to change the standard to the recommended status, after public consultation. 
- the ICEG Technical Working Group decides to change this recommended standard to the mandatory status, when conformance is no more an issue. 
See http://www.ejeg.com/issue/download.html?idArticle=97
</t>
  </si>
  <si>
    <t xml:space="preserve">Fedict is part of the EU MSP on ICT Standardisation, which is tasked with identifying technical specifications for IT procurement that comply with the criteria in Annex II of Regulation (EU) No 1025/2012 </t>
  </si>
  <si>
    <t xml:space="preserve">- Currently, we consider that the support by one of the organisms listed hereafter is a condition to be considered as a proposed BELGIF standard: ISO, IETF, ETSI, ITU, CEN, W3C, OASIS, OMA, OGC. This list may grow overtime.
See http://www.belgif.be/specifications
- Already specified at federal level by the Decision of the Council of Ministers in June 2004 
See http://www.presscenter.org/en/node/33324?lang=fr
</t>
  </si>
  <si>
    <t>This NIF element is applied:
Open Specifications are preferred and this list is available on Belgif website.
See http://www.presscenter.org/en/node/33324?lang=fr
See http://www.belgif.be/en/specs.html</t>
  </si>
  <si>
    <t>Strong focus on IPv6 and DCAT-AP</t>
  </si>
  <si>
    <t>Fedict participates in the Joinup DCAT-AP review, is part of a CVPS-AP pilot, is part of the EU MSP on ICT Standardisation and has contributed to specifications and standards (ODF, RDF-HDT)</t>
  </si>
  <si>
    <t>Covered by the "Federal Service Bus" and the FedMAN secure network agreements / contracts  between Fedict and other departments</t>
  </si>
  <si>
    <t xml:space="preserve">Internal audits, see also "Service integrator" act for rules on security and penalties https://www.privacycommission.be/sites/privacycommission/files/documents/fedict-wet-15-08-2012_0.pdf </t>
  </si>
  <si>
    <t>This NIF element is applied:
Today http://www.belgif.be/en/EIF2.html is the place to monitor the implementations.</t>
  </si>
  <si>
    <t>BELGIUM</t>
  </si>
  <si>
    <t>This NIF element is applied:
- Via FAS: Via the Federal Authentication Service (FAS) individuals are authenticated so that they can access secure online government applications.
See  http://www.fedict.belgium.be/en/identificatie_beveiliging/federal_authentication_service/
- Via Role management: The Role Management service gives access managers the possibility to manage roles. A role gives access to an online government application. 
 The roles are managed via the Role Administration application. In this application, the access manager can attribute roles to users who can then use the online government application.
Two different security levels of the application depending on the sensitivity of the information: (1) user name, password and token; (2) electronic identity card with associated PIN code
See http://www.fedict.belgium.be/en/identificatie_beveiliging/rollenbeheer/                                                                                                                                                                                                    See http://www.csam.be, set of agreements to organize the identity and access management within e-government</t>
  </si>
  <si>
    <r>
      <t>May 2008, the renewed version of the federal portal ‘</t>
    </r>
    <r>
      <rPr>
        <u/>
        <sz val="8"/>
        <color theme="1"/>
        <rFont val="Calibri"/>
        <family val="2"/>
        <scheme val="minor"/>
      </rPr>
      <t>Belgium.be</t>
    </r>
    <r>
      <rPr>
        <sz val="8"/>
        <color theme="1"/>
        <rFont val="Calibri"/>
        <family val="2"/>
        <scheme val="minor"/>
      </rPr>
      <t xml:space="preserve">’ is released to ensure higher quality of content and services, increased flexibility and improved userfriendliness. The services are accessible along "events", e.g. Getting married, Moving to Belgium. See also </t>
    </r>
    <r>
      <rPr>
        <u/>
        <sz val="8"/>
        <color theme="1"/>
        <rFont val="Calibri"/>
        <family val="2"/>
        <scheme val="minor"/>
      </rPr>
      <t>mybelgium.be</t>
    </r>
    <r>
      <rPr>
        <sz val="8"/>
        <color theme="1"/>
        <rFont val="Calibri"/>
        <family val="2"/>
        <scheme val="minor"/>
      </rPr>
      <t>, the citizen portal which provides access to several gov applications.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</si>
</sst>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color rgb="FFFFFFFF"/>
      <name val="Calibri"/>
      <family val="2"/>
      <charset val="1"/>
    </font>
    <font>
      <sz val="16"/>
      <color rgb="FFFFFFFF"/>
      <name val="Calibri"/>
      <family val="2"/>
      <charset val="1"/>
    </font>
    <font>
      <sz val="8"/>
      <color rgb="FF000000"/>
      <name val="Calibri"/>
      <family val="2"/>
      <charset val="1"/>
    </font>
    <font>
      <b/>
      <sz val="8"/>
      <color rgb="FF000000"/>
      <name val="Calibri"/>
      <family val="2"/>
      <charset val="1"/>
    </font>
    <font>
      <u/>
      <sz val="11"/>
      <color rgb="FF0000FF"/>
      <name val="Calibri"/>
      <family val="2"/>
      <charset val="1"/>
    </font>
    <font>
      <sz val="8"/>
      <color rgb="FFFFFFFF"/>
      <name val="Calibri"/>
      <family val="2"/>
      <charset val="1"/>
    </font>
    <font>
      <b/>
      <i/>
      <u/>
      <sz val="11"/>
      <color rgb="FF0000FF"/>
      <name val="Calibri"/>
      <family val="2"/>
      <charset val="1"/>
    </font>
    <font>
      <b/>
      <sz val="18"/>
      <color rgb="FFFFFFFF"/>
      <name val="Calibri"/>
      <family val="2"/>
      <charset val="1"/>
    </font>
    <font>
      <sz val="18"/>
      <color rgb="FFFFFFFF"/>
      <name val="Calibri"/>
      <family val="2"/>
      <charset val="1"/>
    </font>
    <font>
      <b/>
      <sz val="11"/>
      <color rgb="FFFFFFFF"/>
      <name val="Calibri"/>
      <family val="2"/>
      <charset val="1"/>
    </font>
    <font>
      <b/>
      <sz val="10"/>
      <color rgb="FFFFFFFF"/>
      <name val="Calibri"/>
      <family val="2"/>
      <charset val="1"/>
    </font>
    <font>
      <i/>
      <sz val="10"/>
      <color rgb="FFFFFFFF"/>
      <name val="Calibri"/>
      <family val="2"/>
      <charset val="1"/>
    </font>
    <font>
      <b/>
      <i/>
      <u/>
      <sz val="10"/>
      <color rgb="FF0000FF"/>
      <name val="Calibri"/>
      <family val="2"/>
      <charset val="1"/>
    </font>
    <font>
      <sz val="8"/>
      <name val="Calibri"/>
      <family val="2"/>
      <charset val="1"/>
    </font>
    <font>
      <sz val="11"/>
      <color rgb="FF767676"/>
      <name val="Lucida Sans"/>
      <family val="2"/>
    </font>
    <font>
      <sz val="16"/>
      <color theme="3"/>
      <name val="Calibri"/>
      <family val="2"/>
      <scheme val="minor"/>
    </font>
    <font>
      <sz val="10"/>
      <color theme="3"/>
      <name val="Calibri"/>
      <family val="2"/>
      <scheme val="minor"/>
    </font>
    <font>
      <sz val="11"/>
      <color theme="3"/>
      <name val="Calibri"/>
      <family val="2"/>
      <scheme val="minor"/>
    </font>
    <font>
      <b/>
      <sz val="36"/>
      <color theme="0"/>
      <name val="Calibri"/>
      <family val="2"/>
      <scheme val="minor"/>
    </font>
    <font>
      <b/>
      <sz val="18"/>
      <color theme="0"/>
      <name val="Calibri"/>
      <family val="2"/>
      <scheme val="minor"/>
    </font>
    <font>
      <b/>
      <i/>
      <sz val="28"/>
      <color theme="0"/>
      <name val="Calibri"/>
      <family val="2"/>
      <scheme val="minor"/>
    </font>
    <font>
      <sz val="18"/>
      <color rgb="FFFFFFFF"/>
      <name val="Calibri"/>
      <family val="2"/>
      <scheme val="minor"/>
    </font>
    <font>
      <b/>
      <sz val="12"/>
      <color rgb="FFFFFFFF"/>
      <name val="Verdana"/>
      <family val="2"/>
    </font>
    <font>
      <b/>
      <vertAlign val="superscript"/>
      <sz val="12"/>
      <color rgb="FFFFFFFF"/>
      <name val="Calibri"/>
      <family val="2"/>
      <scheme val="minor"/>
    </font>
    <font>
      <b/>
      <sz val="12"/>
      <color rgb="FFFFFFFF"/>
      <name val="Calibri"/>
      <family val="2"/>
      <scheme val="minor"/>
    </font>
    <font>
      <sz val="12"/>
      <color theme="1"/>
      <name val="Calibri"/>
      <family val="2"/>
      <scheme val="minor"/>
    </font>
    <font>
      <b/>
      <u/>
      <sz val="12"/>
      <color rgb="FF0000FF"/>
      <name val="Verdana"/>
      <family val="2"/>
    </font>
    <font>
      <b/>
      <sz val="12"/>
      <color rgb="FF0000FF"/>
      <name val="Verdana"/>
      <family val="2"/>
    </font>
    <font>
      <sz val="14"/>
      <color theme="0"/>
      <name val="Calibri"/>
      <family val="2"/>
      <scheme val="minor"/>
    </font>
    <font>
      <sz val="13"/>
      <color rgb="FF1F497D"/>
      <name val="Calibri"/>
      <family val="2"/>
      <scheme val="minor"/>
    </font>
    <font>
      <b/>
      <sz val="13"/>
      <color rgb="FF1F497D"/>
      <name val="Calibri"/>
      <family val="2"/>
      <scheme val="minor"/>
    </font>
    <font>
      <b/>
      <i/>
      <sz val="13"/>
      <color rgb="FF1F497D"/>
      <name val="Calibri"/>
      <family val="2"/>
      <scheme val="minor"/>
    </font>
    <font>
      <sz val="9"/>
      <color theme="1"/>
      <name val="Calibri"/>
      <family val="2"/>
      <scheme val="minor"/>
    </font>
    <font>
      <i/>
      <sz val="13"/>
      <color rgb="FF1F497D"/>
      <name val="Calibri"/>
      <family val="2"/>
      <scheme val="minor"/>
    </font>
    <font>
      <i/>
      <vertAlign val="superscript"/>
      <sz val="13"/>
      <color rgb="FF1F497D"/>
      <name val="Calibri"/>
      <family val="2"/>
      <scheme val="minor"/>
    </font>
    <font>
      <sz val="8"/>
      <color theme="1"/>
      <name val="Calibri"/>
      <family val="2"/>
      <scheme val="minor"/>
    </font>
    <font>
      <b/>
      <sz val="9"/>
      <color indexed="81"/>
      <name val="Tahoma"/>
      <family val="2"/>
    </font>
    <font>
      <sz val="9"/>
      <color indexed="81"/>
      <name val="Tahoma"/>
      <family val="2"/>
    </font>
    <font>
      <i/>
      <sz val="8"/>
      <color theme="1"/>
      <name val="Calibri"/>
      <family val="2"/>
      <scheme val="minor"/>
    </font>
    <font>
      <u/>
      <sz val="8"/>
      <color theme="1"/>
      <name val="Calibri"/>
      <family val="2"/>
      <scheme val="minor"/>
    </font>
    <font>
      <sz val="11"/>
      <color theme="1"/>
      <name val="Calibri"/>
      <family val="2"/>
    </font>
  </fonts>
  <fills count="12">
    <fill>
      <patternFill patternType="none"/>
    </fill>
    <fill>
      <patternFill patternType="gray125"/>
    </fill>
    <fill>
      <patternFill patternType="solid">
        <fgColor rgb="FF002060"/>
        <bgColor rgb="FF000080"/>
      </patternFill>
    </fill>
    <fill>
      <patternFill patternType="solid">
        <fgColor rgb="FF000000"/>
        <bgColor rgb="FF003300"/>
      </patternFill>
    </fill>
    <fill>
      <patternFill patternType="solid">
        <fgColor rgb="FFFFFFFF"/>
        <bgColor rgb="FFF2F2F2"/>
      </patternFill>
    </fill>
    <fill>
      <patternFill patternType="solid">
        <fgColor rgb="FF1F497D"/>
        <bgColor rgb="FF3D679A"/>
      </patternFill>
    </fill>
    <fill>
      <patternFill patternType="solid">
        <fgColor rgb="FF0070C0"/>
        <bgColor rgb="FF008080"/>
      </patternFill>
    </fill>
    <fill>
      <patternFill patternType="solid">
        <fgColor rgb="FFDCE6F2"/>
        <bgColor rgb="FFF2F2F2"/>
      </patternFill>
    </fill>
    <fill>
      <patternFill patternType="solid">
        <fgColor rgb="FFFFFF00"/>
        <bgColor indexed="64"/>
      </patternFill>
    </fill>
    <fill>
      <patternFill patternType="solid">
        <fgColor rgb="FFA0D55A"/>
        <bgColor indexed="64"/>
      </patternFill>
    </fill>
    <fill>
      <patternFill patternType="solid">
        <fgColor rgb="FF002060"/>
        <bgColor indexed="64"/>
      </patternFill>
    </fill>
    <fill>
      <patternFill patternType="solid">
        <fgColor theme="0"/>
        <bgColor indexed="64"/>
      </patternFill>
    </fill>
  </fills>
  <borders count="9">
    <border>
      <left/>
      <right/>
      <top/>
      <bottom/>
      <diagonal/>
    </border>
    <border>
      <left style="thin">
        <color rgb="FFFFFFFF"/>
      </left>
      <right style="thin">
        <color rgb="FFFFFFFF"/>
      </right>
      <top style="thin">
        <color rgb="FFFFFFFF"/>
      </top>
      <bottom style="thin">
        <color rgb="FFFFFFFF"/>
      </bottom>
      <diagonal/>
    </border>
    <border>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style="thin">
        <color rgb="FFFFFFFF"/>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theme="0"/>
      </top>
      <bottom style="thin">
        <color indexed="64"/>
      </bottom>
      <diagonal/>
    </border>
  </borders>
  <cellStyleXfs count="5">
    <xf numFmtId="0" fontId="0" fillId="0" borderId="0"/>
    <xf numFmtId="0" fontId="8" fillId="0" borderId="0" applyBorder="0" applyProtection="0"/>
    <xf numFmtId="0" fontId="3" fillId="0" borderId="0"/>
    <xf numFmtId="0" fontId="2" fillId="0" borderId="0"/>
    <xf numFmtId="0" fontId="1" fillId="0" borderId="0"/>
  </cellStyleXfs>
  <cellXfs count="80">
    <xf numFmtId="0" fontId="0" fillId="0" borderId="0" xfId="0"/>
    <xf numFmtId="0" fontId="4" fillId="2" borderId="0" xfId="0" applyFont="1" applyFill="1" applyBorder="1" applyAlignment="1">
      <alignment horizontal="center" vertical="center"/>
    </xf>
    <xf numFmtId="0" fontId="5" fillId="2" borderId="0" xfId="0" applyFont="1" applyFill="1" applyBorder="1" applyAlignment="1"/>
    <xf numFmtId="0" fontId="0" fillId="0" borderId="0" xfId="0" applyAlignment="1">
      <alignment horizontal="left"/>
    </xf>
    <xf numFmtId="0" fontId="0" fillId="0" borderId="0" xfId="0" applyProtection="1">
      <protection locked="0"/>
    </xf>
    <xf numFmtId="0" fontId="0" fillId="0" borderId="0" xfId="0" applyAlignment="1">
      <alignment horizontal="center" vertical="center"/>
    </xf>
    <xf numFmtId="0" fontId="5" fillId="2" borderId="0" xfId="0" applyFont="1" applyFill="1" applyBorder="1" applyAlignment="1">
      <alignment horizontal="left"/>
    </xf>
    <xf numFmtId="0" fontId="11" fillId="2" borderId="0" xfId="0" applyFont="1" applyFill="1" applyBorder="1" applyAlignment="1">
      <alignment horizontal="center"/>
    </xf>
    <xf numFmtId="0" fontId="11" fillId="6" borderId="0" xfId="0" applyFont="1" applyFill="1" applyBorder="1" applyAlignment="1">
      <alignment horizontal="center" vertical="top"/>
    </xf>
    <xf numFmtId="0" fontId="13" fillId="6" borderId="2" xfId="0" applyFont="1" applyFill="1" applyBorder="1" applyAlignment="1">
      <alignment horizontal="center" vertical="center"/>
    </xf>
    <xf numFmtId="0" fontId="0" fillId="6" borderId="0" xfId="0" applyFill="1" applyBorder="1"/>
    <xf numFmtId="0" fontId="14" fillId="5" borderId="1" xfId="1" applyFont="1" applyFill="1" applyBorder="1" applyAlignment="1" applyProtection="1">
      <alignment horizontal="center" vertical="center" wrapText="1"/>
    </xf>
    <xf numFmtId="0" fontId="16" fillId="4" borderId="1" xfId="1" applyFont="1" applyFill="1" applyBorder="1" applyAlignment="1" applyProtection="1">
      <alignment horizontal="center" vertical="center" wrapText="1"/>
    </xf>
    <xf numFmtId="0" fontId="17" fillId="0" borderId="6" xfId="0" applyFont="1" applyBorder="1" applyAlignment="1">
      <alignment horizontal="left" vertical="center" wrapText="1"/>
    </xf>
    <xf numFmtId="0" fontId="17" fillId="7" borderId="7"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9" fillId="3" borderId="6" xfId="0" applyFont="1" applyFill="1" applyBorder="1"/>
    <xf numFmtId="0" fontId="7" fillId="0" borderId="6" xfId="0" applyFont="1" applyBorder="1"/>
    <xf numFmtId="9" fontId="6" fillId="0" borderId="6" xfId="0" applyNumberFormat="1" applyFont="1" applyBorder="1" applyAlignment="1">
      <alignment horizontal="center" wrapText="1"/>
    </xf>
    <xf numFmtId="164" fontId="6" fillId="0" borderId="6" xfId="0" applyNumberFormat="1" applyFont="1" applyBorder="1" applyAlignment="1">
      <alignment horizontal="center" vertical="center" wrapText="1"/>
    </xf>
    <xf numFmtId="0" fontId="9" fillId="3" borderId="0" xfId="0" applyFont="1" applyFill="1"/>
    <xf numFmtId="0" fontId="0" fillId="0" borderId="6" xfId="0" applyBorder="1" applyAlignment="1">
      <alignment vertical="top"/>
    </xf>
    <xf numFmtId="0" fontId="6" fillId="0" borderId="6" xfId="0" applyFont="1" applyBorder="1" applyAlignment="1">
      <alignment horizontal="center" vertical="top"/>
    </xf>
    <xf numFmtId="0" fontId="7" fillId="0" borderId="6" xfId="0" applyFont="1" applyBorder="1" applyAlignment="1">
      <alignment vertical="top"/>
    </xf>
    <xf numFmtId="0" fontId="6" fillId="0" borderId="6" xfId="0" applyFont="1" applyBorder="1" applyAlignment="1">
      <alignment vertical="top" wrapText="1"/>
    </xf>
    <xf numFmtId="0" fontId="6" fillId="0" borderId="6" xfId="0" applyFont="1" applyBorder="1" applyAlignment="1">
      <alignment horizontal="center" vertical="top" wrapText="1"/>
    </xf>
    <xf numFmtId="0" fontId="6" fillId="0" borderId="6" xfId="0" applyFont="1" applyBorder="1" applyAlignment="1">
      <alignment vertical="top"/>
    </xf>
    <xf numFmtId="0" fontId="7" fillId="0" borderId="6" xfId="0" applyFont="1" applyBorder="1" applyAlignment="1">
      <alignment horizontal="right" vertical="top"/>
    </xf>
    <xf numFmtId="0" fontId="7" fillId="0" borderId="6" xfId="0" applyFont="1" applyBorder="1" applyAlignment="1">
      <alignment horizontal="center" vertical="top" wrapText="1"/>
    </xf>
    <xf numFmtId="0" fontId="0" fillId="0" borderId="8" xfId="0" applyBorder="1" applyAlignment="1">
      <alignment horizontal="center" vertical="center"/>
    </xf>
    <xf numFmtId="0" fontId="0" fillId="8" borderId="8" xfId="0" applyFill="1" applyBorder="1" applyAlignment="1">
      <alignment horizontal="center" vertical="center"/>
    </xf>
    <xf numFmtId="0" fontId="0" fillId="10" borderId="0" xfId="0" applyFill="1"/>
    <xf numFmtId="0" fontId="39" fillId="11" borderId="6" xfId="0" applyFont="1" applyFill="1" applyBorder="1" applyAlignment="1" applyProtection="1">
      <alignment horizontal="left" vertical="top" wrapText="1"/>
      <protection locked="0"/>
    </xf>
    <xf numFmtId="0" fontId="39" fillId="11" borderId="6" xfId="0" quotePrefix="1" applyFont="1" applyFill="1" applyBorder="1" applyAlignment="1" applyProtection="1">
      <alignment horizontal="left" vertical="top" wrapText="1"/>
      <protection locked="0"/>
    </xf>
    <xf numFmtId="0" fontId="39" fillId="11" borderId="7" xfId="0" applyFont="1" applyFill="1" applyBorder="1" applyAlignment="1" applyProtection="1">
      <alignment horizontal="center" vertical="center" wrapText="1"/>
      <protection locked="0"/>
    </xf>
    <xf numFmtId="0" fontId="42" fillId="11" borderId="7" xfId="0" applyFont="1" applyFill="1" applyBorder="1" applyAlignment="1" applyProtection="1">
      <alignment horizontal="center" vertical="center" wrapText="1"/>
      <protection locked="0"/>
    </xf>
    <xf numFmtId="0" fontId="39" fillId="11" borderId="6" xfId="0" applyFont="1" applyFill="1" applyBorder="1" applyAlignment="1" applyProtection="1">
      <alignment horizontal="left" vertical="center" wrapText="1"/>
      <protection locked="0"/>
    </xf>
    <xf numFmtId="0" fontId="44" fillId="11" borderId="0" xfId="0" applyFont="1" applyFill="1"/>
    <xf numFmtId="0" fontId="44" fillId="11" borderId="0" xfId="0" applyFont="1" applyFill="1" applyAlignment="1">
      <alignment wrapText="1"/>
    </xf>
    <xf numFmtId="0" fontId="39" fillId="11" borderId="6" xfId="0" applyFont="1" applyFill="1" applyBorder="1" applyAlignment="1" applyProtection="1">
      <alignment horizontal="center" vertical="center" wrapText="1"/>
      <protection locked="0"/>
    </xf>
    <xf numFmtId="0" fontId="10" fillId="4" borderId="2" xfId="1" applyFont="1" applyFill="1" applyBorder="1" applyAlignment="1" applyProtection="1">
      <alignment horizontal="center" vertical="center"/>
    </xf>
    <xf numFmtId="0" fontId="10" fillId="4" borderId="0" xfId="1" applyFont="1" applyFill="1" applyBorder="1" applyAlignment="1" applyProtection="1">
      <alignment horizontal="center" vertical="center"/>
    </xf>
    <xf numFmtId="0" fontId="11" fillId="5" borderId="3" xfId="0" applyFont="1" applyFill="1" applyBorder="1" applyAlignment="1">
      <alignment horizontal="center" vertical="top"/>
    </xf>
    <xf numFmtId="0" fontId="11" fillId="2" borderId="1" xfId="0" applyFont="1" applyFill="1" applyBorder="1" applyAlignment="1">
      <alignment horizontal="left" vertical="center"/>
    </xf>
    <xf numFmtId="0" fontId="4" fillId="5" borderId="1" xfId="0" applyFont="1" applyFill="1" applyBorder="1" applyAlignment="1">
      <alignment horizontal="center" vertical="top"/>
    </xf>
    <xf numFmtId="0" fontId="14" fillId="5" borderId="1" xfId="0" applyFont="1" applyFill="1" applyBorder="1" applyAlignment="1" applyProtection="1">
      <alignment horizontal="center" vertical="top" wrapText="1"/>
      <protection locked="0"/>
    </xf>
    <xf numFmtId="0" fontId="14" fillId="5" borderId="3" xfId="0" applyFont="1" applyFill="1" applyBorder="1" applyAlignment="1">
      <alignment horizontal="center" vertical="top" wrapText="1"/>
    </xf>
    <xf numFmtId="0" fontId="14" fillId="6" borderId="0" xfId="0" applyFont="1" applyFill="1" applyBorder="1" applyAlignment="1">
      <alignment horizontal="center" vertical="top" wrapText="1"/>
    </xf>
    <xf numFmtId="0" fontId="4" fillId="6" borderId="4" xfId="0" applyFont="1" applyFill="1" applyBorder="1" applyAlignment="1">
      <alignment horizontal="center" vertical="top" wrapText="1"/>
    </xf>
    <xf numFmtId="0" fontId="14" fillId="6" borderId="5" xfId="0" applyFont="1" applyFill="1" applyBorder="1" applyAlignment="1">
      <alignment horizontal="center" vertical="top" wrapText="1"/>
    </xf>
    <xf numFmtId="0" fontId="14" fillId="2" borderId="1" xfId="0" applyFont="1" applyFill="1" applyBorder="1" applyAlignment="1">
      <alignment horizontal="center" vertical="top"/>
    </xf>
    <xf numFmtId="0" fontId="14" fillId="2" borderId="1" xfId="0" applyFont="1" applyFill="1" applyBorder="1" applyAlignment="1">
      <alignment horizontal="center" vertical="top" wrapText="1"/>
    </xf>
    <xf numFmtId="0" fontId="1" fillId="0" borderId="0" xfId="4"/>
    <xf numFmtId="0" fontId="18" fillId="0" borderId="0" xfId="4" applyFont="1"/>
    <xf numFmtId="0" fontId="19" fillId="0" borderId="0" xfId="4" applyFont="1" applyAlignment="1">
      <alignment horizontal="centerContinuous"/>
    </xf>
    <xf numFmtId="0" fontId="1" fillId="0" borderId="0" xfId="4" applyAlignment="1">
      <alignment horizontal="centerContinuous"/>
    </xf>
    <xf numFmtId="0" fontId="20" fillId="0" borderId="0" xfId="4" applyFont="1" applyAlignment="1">
      <alignment horizontal="centerContinuous"/>
    </xf>
    <xf numFmtId="0" fontId="21" fillId="0" borderId="0" xfId="4" applyFont="1"/>
    <xf numFmtId="0" fontId="22" fillId="9" borderId="0" xfId="4" applyFont="1" applyFill="1" applyAlignment="1">
      <alignment vertical="center" wrapText="1"/>
    </xf>
    <xf numFmtId="0" fontId="1" fillId="9" borderId="0" xfId="4" applyFill="1" applyAlignment="1">
      <alignment vertical="center" wrapText="1"/>
    </xf>
    <xf numFmtId="0" fontId="22" fillId="9" borderId="0" xfId="4" applyFont="1" applyFill="1" applyAlignment="1">
      <alignment horizontal="center" vertical="center" wrapText="1"/>
    </xf>
    <xf numFmtId="0" fontId="22" fillId="9" borderId="0" xfId="4" applyFont="1" applyFill="1" applyAlignment="1">
      <alignment horizontal="center" vertical="center"/>
    </xf>
    <xf numFmtId="0" fontId="24" fillId="9" borderId="0" xfId="4" applyFont="1" applyFill="1" applyAlignment="1">
      <alignment horizontal="center" vertical="center" wrapText="1"/>
    </xf>
    <xf numFmtId="0" fontId="25" fillId="9" borderId="0" xfId="4" applyFont="1" applyFill="1" applyAlignment="1">
      <alignment horizontal="center" vertical="top" wrapText="1"/>
    </xf>
    <xf numFmtId="0" fontId="26" fillId="9" borderId="0" xfId="4" applyFont="1" applyFill="1"/>
    <xf numFmtId="0" fontId="29" fillId="9" borderId="0" xfId="4" applyFont="1" applyFill="1" applyAlignment="1">
      <alignment vertical="center"/>
    </xf>
    <xf numFmtId="0" fontId="30" fillId="9" borderId="0" xfId="4" applyFont="1" applyFill="1" applyAlignment="1">
      <alignment horizontal="left" vertical="center"/>
    </xf>
    <xf numFmtId="0" fontId="32" fillId="10" borderId="0" xfId="4" applyFont="1" applyFill="1" applyBorder="1" applyAlignment="1">
      <alignment horizontal="center" vertical="center"/>
    </xf>
    <xf numFmtId="0" fontId="33" fillId="0" borderId="0" xfId="4" applyFont="1" applyAlignment="1">
      <alignment horizontal="left" wrapText="1"/>
    </xf>
    <xf numFmtId="0" fontId="33" fillId="0" borderId="0" xfId="4" applyFont="1" applyAlignment="1">
      <alignment horizontal="left" wrapText="1"/>
    </xf>
    <xf numFmtId="0" fontId="35" fillId="0" borderId="0" xfId="4" applyFont="1" applyAlignment="1">
      <alignment horizontal="left" vertical="top"/>
    </xf>
    <xf numFmtId="0" fontId="1" fillId="0" borderId="0" xfId="4" applyFont="1" applyAlignment="1">
      <alignment vertical="top" wrapText="1"/>
    </xf>
    <xf numFmtId="0" fontId="36" fillId="0" borderId="0" xfId="4" applyFont="1" applyAlignment="1">
      <alignment wrapText="1"/>
    </xf>
    <xf numFmtId="0" fontId="37" fillId="0" borderId="0" xfId="4" applyFont="1" applyAlignment="1">
      <alignment horizontal="left" vertical="top"/>
    </xf>
    <xf numFmtId="0" fontId="37" fillId="11" borderId="0" xfId="4" applyFont="1" applyFill="1" applyAlignment="1">
      <alignment horizontal="left" vertical="top"/>
    </xf>
    <xf numFmtId="0" fontId="1" fillId="11" borderId="0" xfId="4" applyFont="1" applyFill="1" applyAlignment="1">
      <alignment vertical="top" wrapText="1"/>
    </xf>
    <xf numFmtId="0" fontId="36" fillId="11" borderId="0" xfId="4" applyFont="1" applyFill="1" applyAlignment="1">
      <alignment wrapText="1"/>
    </xf>
    <xf numFmtId="0" fontId="37" fillId="11" borderId="0" xfId="4" applyFont="1" applyFill="1" applyAlignment="1">
      <alignment vertical="top"/>
    </xf>
    <xf numFmtId="0" fontId="37" fillId="0" borderId="0" xfId="4" applyFont="1" applyAlignment="1">
      <alignment vertical="top"/>
    </xf>
    <xf numFmtId="0" fontId="7" fillId="0" borderId="6" xfId="0" applyFont="1" applyBorder="1" applyAlignment="1">
      <alignment vertical="top" wrapText="1"/>
    </xf>
  </cellXfs>
  <cellStyles count="5">
    <cellStyle name="Hyperlink" xfId="1" builtinId="8"/>
    <cellStyle name="Normal" xfId="0" builtinId="0"/>
    <cellStyle name="Normal 2" xfId="2"/>
    <cellStyle name="Normal 2 2" xfId="4"/>
    <cellStyle name="Normal 3" xfId="3"/>
  </cellStyles>
  <dxfs count="18">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9C6500"/>
      <rgbColor rgb="FF800080"/>
      <rgbColor rgb="FF008080"/>
      <rgbColor rgb="FFC0C0C0"/>
      <rgbColor rgb="FF878787"/>
      <rgbColor rgb="FF9999FF"/>
      <rgbColor rgb="FF993366"/>
      <rgbColor rgb="FFF2F2F2"/>
      <rgbColor rgb="FFDCE6F2"/>
      <rgbColor rgb="FF660066"/>
      <rgbColor rgb="FFFF8080"/>
      <rgbColor rgb="FF0070C0"/>
      <rgbColor rgb="FFC6D9F1"/>
      <rgbColor rgb="FF000080"/>
      <rgbColor rgb="FFFF00FF"/>
      <rgbColor rgb="FFFFFF00"/>
      <rgbColor rgb="FF00FFFF"/>
      <rgbColor rgb="FF800080"/>
      <rgbColor rgb="FF800000"/>
      <rgbColor rgb="FF008080"/>
      <rgbColor rgb="FF0000FF"/>
      <rgbColor rgb="FF00B0F0"/>
      <rgbColor rgb="FFCCFFFF"/>
      <rgbColor rgb="FFC6EFCE"/>
      <rgbColor rgb="FFFFEB9C"/>
      <rgbColor rgb="FF99CCFF"/>
      <rgbColor rgb="FFFF99CC"/>
      <rgbColor rgb="FFCC99FF"/>
      <rgbColor rgb="FFFFC7CE"/>
      <rgbColor rgb="FF3D679A"/>
      <rgbColor rgb="FF33CCCC"/>
      <rgbColor rgb="FF99CC00"/>
      <rgbColor rgb="FFFFC000"/>
      <rgbColor rgb="FFFF9900"/>
      <rgbColor rgb="FFFF6600"/>
      <rgbColor rgb="FF767676"/>
      <rgbColor rgb="FF969696"/>
      <rgbColor rgb="FF002060"/>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US" b="1">
                <a:solidFill>
                  <a:srgbClr val="000000"/>
                </a:solidFill>
                <a:latin typeface="Calibri"/>
              </a:rPr>
              <a:t>NIF/EIF Alignment</a:t>
            </a:r>
          </a:p>
        </c:rich>
      </c:tx>
      <c:layout/>
      <c:overlay val="1"/>
    </c:title>
    <c:autoTitleDeleted val="0"/>
    <c:plotArea>
      <c:layout/>
      <c:radarChart>
        <c:radarStyle val="marker"/>
        <c:varyColors val="1"/>
        <c:ser>
          <c:idx val="0"/>
          <c:order val="0"/>
          <c:tx>
            <c:strRef>
              <c:f>'NIF-EIF Alignment'!$D$5</c:f>
              <c:strCache>
                <c:ptCount val="1"/>
                <c:pt idx="0">
                  <c:v>EIF</c:v>
                </c:pt>
              </c:strCache>
            </c:strRef>
          </c:tx>
          <c:spPr>
            <a:ln w="28440">
              <a:solidFill>
                <a:srgbClr val="3D679A"/>
              </a:solidFill>
              <a:round/>
            </a:ln>
          </c:spPr>
          <c:marker>
            <c:symbol val="diamond"/>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Alignment'!$D$6:$D$10</c:f>
              <c:numCache>
                <c:formatCode>0%</c:formatCode>
                <c:ptCount val="5"/>
                <c:pt idx="0">
                  <c:v>1</c:v>
                </c:pt>
                <c:pt idx="1">
                  <c:v>1</c:v>
                </c:pt>
                <c:pt idx="2">
                  <c:v>1</c:v>
                </c:pt>
                <c:pt idx="3">
                  <c:v>1</c:v>
                </c:pt>
                <c:pt idx="4">
                  <c:v>1</c:v>
                </c:pt>
              </c:numCache>
            </c:numRef>
          </c:val>
        </c:ser>
        <c:ser>
          <c:idx val="1"/>
          <c:order val="1"/>
          <c:tx>
            <c:strRef>
              <c:f>'NIF-EIF Alignment'!$E$5</c:f>
              <c:strCache>
                <c:ptCount val="1"/>
                <c:pt idx="0">
                  <c:v>MS</c:v>
                </c:pt>
              </c:strCache>
            </c:strRef>
          </c:tx>
          <c:spPr>
            <a:ln w="28440">
              <a:solidFill>
                <a:srgbClr val="00B0F0"/>
              </a:solidFill>
              <a:round/>
            </a:ln>
          </c:spPr>
          <c:marker>
            <c:symbol val="square"/>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Alignment'!$E$6:$E$10</c:f>
              <c:numCache>
                <c:formatCode>0.0%</c:formatCode>
                <c:ptCount val="5"/>
                <c:pt idx="0">
                  <c:v>0.375</c:v>
                </c:pt>
                <c:pt idx="1">
                  <c:v>0.2857142857142857</c:v>
                </c:pt>
                <c:pt idx="2">
                  <c:v>0.27777777777777779</c:v>
                </c:pt>
                <c:pt idx="3">
                  <c:v>0.4</c:v>
                </c:pt>
                <c:pt idx="4">
                  <c:v>0</c:v>
                </c:pt>
              </c:numCache>
            </c:numRef>
          </c:val>
        </c:ser>
        <c:dLbls>
          <c:showLegendKey val="0"/>
          <c:showVal val="0"/>
          <c:showCatName val="0"/>
          <c:showSerName val="0"/>
          <c:showPercent val="0"/>
          <c:showBubbleSize val="0"/>
        </c:dLbls>
        <c:axId val="56138752"/>
        <c:axId val="56144640"/>
      </c:radarChart>
      <c:catAx>
        <c:axId val="56138752"/>
        <c:scaling>
          <c:orientation val="minMax"/>
        </c:scaling>
        <c:delete val="0"/>
        <c:axPos val="b"/>
        <c:majorGridlines>
          <c:spPr>
            <a:ln w="9360">
              <a:solidFill>
                <a:srgbClr val="878787"/>
              </a:solidFill>
              <a:round/>
            </a:ln>
          </c:spPr>
        </c:majorGridlines>
        <c:numFmt formatCode="General" sourceLinked="0"/>
        <c:majorTickMark val="out"/>
        <c:minorTickMark val="none"/>
        <c:tickLblPos val="nextTo"/>
        <c:spPr>
          <a:ln w="9360">
            <a:noFill/>
          </a:ln>
        </c:spPr>
        <c:crossAx val="56144640"/>
        <c:crosses val="autoZero"/>
        <c:auto val="1"/>
        <c:lblAlgn val="ctr"/>
        <c:lblOffset val="100"/>
        <c:noMultiLvlLbl val="1"/>
      </c:catAx>
      <c:valAx>
        <c:axId val="56144640"/>
        <c:scaling>
          <c:orientation val="minMax"/>
          <c:max val="1"/>
          <c:min val="0"/>
        </c:scaling>
        <c:delete val="0"/>
        <c:axPos val="l"/>
        <c:majorGridlines>
          <c:spPr>
            <a:ln w="9360">
              <a:solidFill>
                <a:srgbClr val="878787"/>
              </a:solidFill>
              <a:round/>
            </a:ln>
          </c:spPr>
        </c:majorGridlines>
        <c:numFmt formatCode="0%" sourceLinked="1"/>
        <c:majorTickMark val="cross"/>
        <c:minorTickMark val="none"/>
        <c:tickLblPos val="none"/>
        <c:spPr>
          <a:ln w="9360">
            <a:solidFill>
              <a:srgbClr val="878787"/>
            </a:solidFill>
            <a:round/>
          </a:ln>
        </c:spPr>
        <c:crossAx val="56138752"/>
        <c:crossesAt val="0"/>
        <c:crossBetween val="between"/>
      </c:valAx>
      <c:spPr>
        <a:solidFill>
          <a:srgbClr val="FFFFFF"/>
        </a:solidFill>
        <a:ln>
          <a:noFill/>
        </a:ln>
      </c:spPr>
    </c:plotArea>
    <c:legend>
      <c:legendPos val="r"/>
      <c:layout/>
      <c:overlay val="0"/>
      <c:spPr>
        <a:noFill/>
        <a:ln>
          <a:noFill/>
        </a:ln>
      </c:spPr>
    </c:legend>
    <c:plotVisOnly val="1"/>
    <c:dispBlanksAs val="zero"/>
    <c:showDLblsOverMax val="1"/>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US" b="1">
                <a:solidFill>
                  <a:srgbClr val="000000"/>
                </a:solidFill>
                <a:latin typeface="Calibri"/>
              </a:rPr>
              <a:t>NIF Implementation</a:t>
            </a:r>
          </a:p>
        </c:rich>
      </c:tx>
      <c:layout/>
      <c:overlay val="1"/>
    </c:title>
    <c:autoTitleDeleted val="0"/>
    <c:plotArea>
      <c:layout/>
      <c:radarChart>
        <c:radarStyle val="marker"/>
        <c:varyColors val="1"/>
        <c:ser>
          <c:idx val="0"/>
          <c:order val="0"/>
          <c:tx>
            <c:strRef>
              <c:f>'NIF Implementation'!$D$5</c:f>
              <c:strCache>
                <c:ptCount val="1"/>
                <c:pt idx="0">
                  <c:v>EIF</c:v>
                </c:pt>
              </c:strCache>
            </c:strRef>
          </c:tx>
          <c:spPr>
            <a:ln w="28440">
              <a:solidFill>
                <a:srgbClr val="3D679A"/>
              </a:solidFill>
              <a:round/>
            </a:ln>
          </c:spPr>
          <c:marker>
            <c:symbol val="diamond"/>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Implementation'!$D$6:$D$10</c:f>
              <c:numCache>
                <c:formatCode>0%</c:formatCode>
                <c:ptCount val="5"/>
                <c:pt idx="0">
                  <c:v>1</c:v>
                </c:pt>
                <c:pt idx="1">
                  <c:v>1</c:v>
                </c:pt>
                <c:pt idx="2">
                  <c:v>1</c:v>
                </c:pt>
                <c:pt idx="3">
                  <c:v>1</c:v>
                </c:pt>
                <c:pt idx="4">
                  <c:v>1</c:v>
                </c:pt>
              </c:numCache>
            </c:numRef>
          </c:val>
        </c:ser>
        <c:ser>
          <c:idx val="1"/>
          <c:order val="1"/>
          <c:tx>
            <c:strRef>
              <c:f>'NIF Implementation'!$E$5</c:f>
              <c:strCache>
                <c:ptCount val="1"/>
                <c:pt idx="0">
                  <c:v>MS</c:v>
                </c:pt>
              </c:strCache>
            </c:strRef>
          </c:tx>
          <c:spPr>
            <a:ln w="28440">
              <a:solidFill>
                <a:srgbClr val="00B0F0"/>
              </a:solidFill>
              <a:round/>
            </a:ln>
          </c:spPr>
          <c:marker>
            <c:symbol val="square"/>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Implementation'!$E$6:$E$10</c:f>
              <c:numCache>
                <c:formatCode>0.0%</c:formatCode>
                <c:ptCount val="5"/>
                <c:pt idx="0">
                  <c:v>0.625</c:v>
                </c:pt>
                <c:pt idx="1">
                  <c:v>0.7142857142857143</c:v>
                </c:pt>
                <c:pt idx="2">
                  <c:v>0.5</c:v>
                </c:pt>
                <c:pt idx="3">
                  <c:v>0.7</c:v>
                </c:pt>
                <c:pt idx="4">
                  <c:v>0.5</c:v>
                </c:pt>
              </c:numCache>
            </c:numRef>
          </c:val>
        </c:ser>
        <c:dLbls>
          <c:showLegendKey val="0"/>
          <c:showVal val="0"/>
          <c:showCatName val="0"/>
          <c:showSerName val="0"/>
          <c:showPercent val="0"/>
          <c:showBubbleSize val="0"/>
        </c:dLbls>
        <c:axId val="56187520"/>
        <c:axId val="56193408"/>
      </c:radarChart>
      <c:catAx>
        <c:axId val="56187520"/>
        <c:scaling>
          <c:orientation val="minMax"/>
        </c:scaling>
        <c:delete val="0"/>
        <c:axPos val="b"/>
        <c:majorGridlines>
          <c:spPr>
            <a:ln w="9360">
              <a:solidFill>
                <a:srgbClr val="878787"/>
              </a:solidFill>
              <a:round/>
            </a:ln>
          </c:spPr>
        </c:majorGridlines>
        <c:numFmt formatCode="General" sourceLinked="0"/>
        <c:majorTickMark val="out"/>
        <c:minorTickMark val="none"/>
        <c:tickLblPos val="nextTo"/>
        <c:spPr>
          <a:ln w="9360">
            <a:noFill/>
          </a:ln>
        </c:spPr>
        <c:crossAx val="56193408"/>
        <c:crosses val="autoZero"/>
        <c:auto val="1"/>
        <c:lblAlgn val="ctr"/>
        <c:lblOffset val="100"/>
        <c:noMultiLvlLbl val="1"/>
      </c:catAx>
      <c:valAx>
        <c:axId val="56193408"/>
        <c:scaling>
          <c:orientation val="minMax"/>
          <c:max val="1"/>
          <c:min val="0"/>
        </c:scaling>
        <c:delete val="0"/>
        <c:axPos val="l"/>
        <c:majorGridlines>
          <c:spPr>
            <a:ln w="9360">
              <a:solidFill>
                <a:srgbClr val="878787"/>
              </a:solidFill>
              <a:round/>
            </a:ln>
          </c:spPr>
        </c:majorGridlines>
        <c:numFmt formatCode="0%" sourceLinked="1"/>
        <c:majorTickMark val="cross"/>
        <c:minorTickMark val="none"/>
        <c:tickLblPos val="none"/>
        <c:spPr>
          <a:ln w="9360">
            <a:solidFill>
              <a:srgbClr val="878787"/>
            </a:solidFill>
            <a:round/>
          </a:ln>
        </c:spPr>
        <c:crossAx val="56187520"/>
        <c:crossesAt val="0"/>
        <c:crossBetween val="between"/>
      </c:valAx>
      <c:spPr>
        <a:solidFill>
          <a:srgbClr val="FFFFFF"/>
        </a:solidFill>
        <a:ln>
          <a:noFill/>
        </a:ln>
      </c:spPr>
    </c:plotArea>
    <c:legend>
      <c:legendPos val="r"/>
      <c:layout/>
      <c:overlay val="0"/>
      <c:spPr>
        <a:noFill/>
        <a:ln>
          <a:noFill/>
        </a:ln>
      </c:spPr>
    </c:legend>
    <c:plotVisOnly val="1"/>
    <c:dispBlanksAs val="zero"/>
    <c:showDLblsOverMax val="1"/>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US" b="1">
                <a:solidFill>
                  <a:srgbClr val="000000"/>
                </a:solidFill>
                <a:latin typeface="Calibri"/>
              </a:rPr>
              <a:t>NIF Monitoring</a:t>
            </a:r>
          </a:p>
        </c:rich>
      </c:tx>
      <c:layout/>
      <c:overlay val="1"/>
    </c:title>
    <c:autoTitleDeleted val="0"/>
    <c:plotArea>
      <c:layout/>
      <c:radarChart>
        <c:radarStyle val="marker"/>
        <c:varyColors val="1"/>
        <c:ser>
          <c:idx val="0"/>
          <c:order val="0"/>
          <c:tx>
            <c:strRef>
              <c:f>NIFMonitoring!$D$5</c:f>
              <c:strCache>
                <c:ptCount val="1"/>
                <c:pt idx="0">
                  <c:v>EIF</c:v>
                </c:pt>
              </c:strCache>
            </c:strRef>
          </c:tx>
          <c:spPr>
            <a:ln w="28440">
              <a:solidFill>
                <a:srgbClr val="3D679A"/>
              </a:solidFill>
              <a:round/>
            </a:ln>
          </c:spPr>
          <c:marker>
            <c:symbol val="diamond"/>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NIFMonitoring!$D$6:$D$10</c:f>
              <c:numCache>
                <c:formatCode>0%</c:formatCode>
                <c:ptCount val="5"/>
                <c:pt idx="0">
                  <c:v>1</c:v>
                </c:pt>
                <c:pt idx="1">
                  <c:v>1</c:v>
                </c:pt>
                <c:pt idx="2">
                  <c:v>1</c:v>
                </c:pt>
                <c:pt idx="3">
                  <c:v>1</c:v>
                </c:pt>
                <c:pt idx="4">
                  <c:v>1</c:v>
                </c:pt>
              </c:numCache>
            </c:numRef>
          </c:val>
        </c:ser>
        <c:ser>
          <c:idx val="1"/>
          <c:order val="1"/>
          <c:tx>
            <c:strRef>
              <c:f>NIFMonitoring!$E$5</c:f>
              <c:strCache>
                <c:ptCount val="1"/>
                <c:pt idx="0">
                  <c:v>MS</c:v>
                </c:pt>
              </c:strCache>
            </c:strRef>
          </c:tx>
          <c:spPr>
            <a:ln w="28440">
              <a:solidFill>
                <a:srgbClr val="00B0F0"/>
              </a:solidFill>
              <a:round/>
            </a:ln>
          </c:spPr>
          <c:marker>
            <c:symbol val="square"/>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NIFMonitoring!$E$6:$E$10</c:f>
              <c:numCache>
                <c:formatCode>0.0%</c:formatCode>
                <c:ptCount val="5"/>
                <c:pt idx="0">
                  <c:v>0.33333333333333331</c:v>
                </c:pt>
                <c:pt idx="1">
                  <c:v>0.2857142857142857</c:v>
                </c:pt>
                <c:pt idx="2">
                  <c:v>0.1111111111111111</c:v>
                </c:pt>
                <c:pt idx="3">
                  <c:v>0.1</c:v>
                </c:pt>
                <c:pt idx="4">
                  <c:v>0</c:v>
                </c:pt>
              </c:numCache>
            </c:numRef>
          </c:val>
        </c:ser>
        <c:dLbls>
          <c:showLegendKey val="0"/>
          <c:showVal val="0"/>
          <c:showCatName val="0"/>
          <c:showSerName val="0"/>
          <c:showPercent val="0"/>
          <c:showBubbleSize val="0"/>
        </c:dLbls>
        <c:axId val="76982528"/>
        <c:axId val="76992512"/>
      </c:radarChart>
      <c:catAx>
        <c:axId val="76982528"/>
        <c:scaling>
          <c:orientation val="minMax"/>
        </c:scaling>
        <c:delete val="0"/>
        <c:axPos val="b"/>
        <c:majorGridlines>
          <c:spPr>
            <a:ln w="9360">
              <a:solidFill>
                <a:srgbClr val="878787"/>
              </a:solidFill>
              <a:round/>
            </a:ln>
          </c:spPr>
        </c:majorGridlines>
        <c:numFmt formatCode="General" sourceLinked="0"/>
        <c:majorTickMark val="out"/>
        <c:minorTickMark val="none"/>
        <c:tickLblPos val="nextTo"/>
        <c:spPr>
          <a:ln w="9360">
            <a:noFill/>
          </a:ln>
        </c:spPr>
        <c:crossAx val="76992512"/>
        <c:crosses val="autoZero"/>
        <c:auto val="1"/>
        <c:lblAlgn val="ctr"/>
        <c:lblOffset val="100"/>
        <c:noMultiLvlLbl val="1"/>
      </c:catAx>
      <c:valAx>
        <c:axId val="76992512"/>
        <c:scaling>
          <c:orientation val="minMax"/>
          <c:max val="1"/>
          <c:min val="0"/>
        </c:scaling>
        <c:delete val="0"/>
        <c:axPos val="l"/>
        <c:majorGridlines>
          <c:spPr>
            <a:ln w="9360">
              <a:solidFill>
                <a:srgbClr val="878787"/>
              </a:solidFill>
              <a:round/>
            </a:ln>
          </c:spPr>
        </c:majorGridlines>
        <c:numFmt formatCode="0%" sourceLinked="1"/>
        <c:majorTickMark val="cross"/>
        <c:minorTickMark val="none"/>
        <c:tickLblPos val="none"/>
        <c:spPr>
          <a:ln w="9360">
            <a:solidFill>
              <a:srgbClr val="878787"/>
            </a:solidFill>
            <a:round/>
          </a:ln>
        </c:spPr>
        <c:crossAx val="76982528"/>
        <c:crossesAt val="0"/>
        <c:crossBetween val="between"/>
      </c:valAx>
      <c:spPr>
        <a:solidFill>
          <a:srgbClr val="FFFFFF"/>
        </a:solidFill>
        <a:ln>
          <a:noFill/>
        </a:ln>
      </c:spPr>
    </c:plotArea>
    <c:legend>
      <c:legendPos val="r"/>
      <c:layout/>
      <c:overlay val="0"/>
      <c:spPr>
        <a:noFill/>
        <a:ln>
          <a:noFill/>
        </a:ln>
      </c:spPr>
    </c:legend>
    <c:plotVisOnly val="1"/>
    <c:dispBlanksAs val="zero"/>
    <c:showDLblsOverMax val="1"/>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13608</xdr:rowOff>
    </xdr:from>
    <xdr:ext cx="7239000" cy="4556124"/>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4608"/>
          <a:ext cx="7239000" cy="4556124"/>
        </a:xfrm>
        <a:prstGeom prst="rect">
          <a:avLst/>
        </a:prstGeom>
        <a:noFill/>
        <a:ln>
          <a:noFill/>
        </a:ln>
      </xdr:spPr>
    </xdr:pic>
    <xdr:clientData/>
  </xdr:oneCellAnchor>
  <xdr:twoCellAnchor>
    <xdr:from>
      <xdr:col>0</xdr:col>
      <xdr:colOff>0</xdr:colOff>
      <xdr:row>2</xdr:row>
      <xdr:rowOff>13607</xdr:rowOff>
    </xdr:from>
    <xdr:to>
      <xdr:col>12</xdr:col>
      <xdr:colOff>0</xdr:colOff>
      <xdr:row>36</xdr:row>
      <xdr:rowOff>16782</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4607"/>
          <a:ext cx="7315200" cy="6556375"/>
        </a:xfrm>
        <a:prstGeom prst="rect">
          <a:avLst/>
        </a:prstGeom>
        <a:noFill/>
        <a:ln>
          <a:noFill/>
        </a:ln>
      </xdr:spPr>
    </xdr:pic>
    <xdr:clientData/>
  </xdr:twoCellAnchor>
  <xdr:oneCellAnchor>
    <xdr:from>
      <xdr:col>4</xdr:col>
      <xdr:colOff>503465</xdr:colOff>
      <xdr:row>0</xdr:row>
      <xdr:rowOff>0</xdr:rowOff>
    </xdr:from>
    <xdr:ext cx="1794691" cy="1378585"/>
    <xdr:pic>
      <xdr:nvPicPr>
        <xdr:cNvPr id="4" name="Picture 3" descr="U:\Dissemination\00 ISA²\2 ISA² visual identity and icons\1 EC logo + EC visual identity - to be used on all material\The visual identity of the European Commission_files\logo_en.gif"/>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7000"/>
                  </a14:imgEffect>
                </a14:imgLayer>
              </a14:imgProps>
            </a:ext>
            <a:ext uri="{28A0092B-C50C-407E-A947-70E740481C1C}">
              <a14:useLocalDpi xmlns:a14="http://schemas.microsoft.com/office/drawing/2010/main" val="0"/>
            </a:ext>
          </a:extLst>
        </a:blip>
        <a:srcRect/>
        <a:stretch>
          <a:fillRect/>
        </a:stretch>
      </xdr:blipFill>
      <xdr:spPr bwMode="auto">
        <a:xfrm>
          <a:off x="2941865" y="0"/>
          <a:ext cx="1794691" cy="1378585"/>
        </a:xfrm>
        <a:prstGeom prst="rect">
          <a:avLst/>
        </a:prstGeom>
        <a:noFill/>
        <a:ln>
          <a:noFill/>
        </a:ln>
      </xdr:spPr>
    </xdr:pic>
    <xdr:clientData/>
  </xdr:oneCellAnchor>
  <xdr:twoCellAnchor>
    <xdr:from>
      <xdr:col>5</xdr:col>
      <xdr:colOff>272143</xdr:colOff>
      <xdr:row>45</xdr:row>
      <xdr:rowOff>81643</xdr:rowOff>
    </xdr:from>
    <xdr:to>
      <xdr:col>6</xdr:col>
      <xdr:colOff>381000</xdr:colOff>
      <xdr:row>47</xdr:row>
      <xdr:rowOff>187053</xdr:rowOff>
    </xdr:to>
    <xdr:sp macro="" textlink="">
      <xdr:nvSpPr>
        <xdr:cNvPr id="5" name="Text Box 360"/>
        <xdr:cNvSpPr txBox="1"/>
      </xdr:nvSpPr>
      <xdr:spPr>
        <a:xfrm>
          <a:off x="3320143" y="11483068"/>
          <a:ext cx="718457" cy="486410"/>
        </a:xfrm>
        <a:prstGeom prst="rect">
          <a:avLst/>
        </a:prstGeom>
        <a:solidFill>
          <a:srgbClr val="002060"/>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1200"/>
            </a:spcAft>
          </a:pPr>
          <a:r>
            <a:rPr lang="en-GB" sz="1200" b="1" i="1">
              <a:solidFill>
                <a:srgbClr val="FFFFFF"/>
              </a:solidFill>
              <a:effectLst/>
              <a:latin typeface="EC Square Sans Pro"/>
              <a:ea typeface="Times New Roman"/>
            </a:rPr>
            <a:t>ISA</a:t>
          </a:r>
          <a:r>
            <a:rPr lang="en-GB" sz="1200" b="1" i="1" baseline="30000">
              <a:solidFill>
                <a:srgbClr val="FFFFFF"/>
              </a:solidFill>
              <a:effectLst/>
              <a:latin typeface="EC Square Sans Pro"/>
              <a:ea typeface="Times New Roman"/>
            </a:rPr>
            <a:t>2</a:t>
          </a:r>
          <a:endParaRPr lang="en-GB"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633600</xdr:colOff>
      <xdr:row>2</xdr:row>
      <xdr:rowOff>52920</xdr:rowOff>
    </xdr:from>
    <xdr:to>
      <xdr:col>0</xdr:col>
      <xdr:colOff>1539000</xdr:colOff>
      <xdr:row>4</xdr:row>
      <xdr:rowOff>104760</xdr:rowOff>
    </xdr:to>
    <xdr:pic>
      <xdr:nvPicPr>
        <xdr:cNvPr id="10" name="Picture 3"/>
        <xdr:cNvPicPr/>
      </xdr:nvPicPr>
      <xdr:blipFill>
        <a:blip xmlns:r="http://schemas.openxmlformats.org/officeDocument/2006/relationships" r:embed="rId1"/>
        <a:srcRect t="15874" b="11656"/>
        <a:stretch>
          <a:fillRect/>
        </a:stretch>
      </xdr:blipFill>
      <xdr:spPr>
        <a:xfrm>
          <a:off x="633600" y="452880"/>
          <a:ext cx="905400" cy="547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210600</xdr:colOff>
      <xdr:row>3</xdr:row>
      <xdr:rowOff>184319</xdr:rowOff>
    </xdr:from>
    <xdr:to>
      <xdr:col>15</xdr:col>
      <xdr:colOff>257400</xdr:colOff>
      <xdr:row>25</xdr:row>
      <xdr:rowOff>47624</xdr:rowOff>
    </xdr:to>
    <xdr:graphicFrame macro="">
      <xdr:nvGraphicFramePr>
        <xdr:cNvPr id="1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120600</xdr:colOff>
      <xdr:row>0</xdr:row>
      <xdr:rowOff>105840</xdr:rowOff>
    </xdr:from>
    <xdr:to>
      <xdr:col>10</xdr:col>
      <xdr:colOff>72360</xdr:colOff>
      <xdr:row>2</xdr:row>
      <xdr:rowOff>45360</xdr:rowOff>
    </xdr:to>
    <xdr:pic>
      <xdr:nvPicPr>
        <xdr:cNvPr id="12" name="Picture 3"/>
        <xdr:cNvPicPr/>
      </xdr:nvPicPr>
      <xdr:blipFill>
        <a:blip xmlns:r="http://schemas.openxmlformats.org/officeDocument/2006/relationships" r:embed="rId2"/>
        <a:srcRect t="15874" b="11656"/>
        <a:stretch>
          <a:fillRect/>
        </a:stretch>
      </xdr:blipFill>
      <xdr:spPr>
        <a:xfrm>
          <a:off x="10027080" y="105840"/>
          <a:ext cx="764640" cy="33948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210600</xdr:colOff>
      <xdr:row>3</xdr:row>
      <xdr:rowOff>184319</xdr:rowOff>
    </xdr:from>
    <xdr:to>
      <xdr:col>15</xdr:col>
      <xdr:colOff>257400</xdr:colOff>
      <xdr:row>24</xdr:row>
      <xdr:rowOff>180974</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101520</xdr:colOff>
      <xdr:row>0</xdr:row>
      <xdr:rowOff>96480</xdr:rowOff>
    </xdr:from>
    <xdr:to>
      <xdr:col>10</xdr:col>
      <xdr:colOff>53280</xdr:colOff>
      <xdr:row>2</xdr:row>
      <xdr:rowOff>36000</xdr:rowOff>
    </xdr:to>
    <xdr:pic>
      <xdr:nvPicPr>
        <xdr:cNvPr id="14" name="Picture 3"/>
        <xdr:cNvPicPr/>
      </xdr:nvPicPr>
      <xdr:blipFill>
        <a:blip xmlns:r="http://schemas.openxmlformats.org/officeDocument/2006/relationships" r:embed="rId2"/>
        <a:srcRect t="15874" b="11656"/>
        <a:stretch>
          <a:fillRect/>
        </a:stretch>
      </xdr:blipFill>
      <xdr:spPr>
        <a:xfrm>
          <a:off x="10008000" y="96480"/>
          <a:ext cx="764640" cy="3394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210600</xdr:colOff>
      <xdr:row>3</xdr:row>
      <xdr:rowOff>184320</xdr:rowOff>
    </xdr:from>
    <xdr:to>
      <xdr:col>15</xdr:col>
      <xdr:colOff>257400</xdr:colOff>
      <xdr:row>25</xdr:row>
      <xdr:rowOff>19050</xdr:rowOff>
    </xdr:to>
    <xdr:graphicFrame macro="">
      <xdr:nvGraphicFramePr>
        <xdr:cNvPr id="1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101520</xdr:colOff>
      <xdr:row>0</xdr:row>
      <xdr:rowOff>96480</xdr:rowOff>
    </xdr:from>
    <xdr:to>
      <xdr:col>10</xdr:col>
      <xdr:colOff>53280</xdr:colOff>
      <xdr:row>2</xdr:row>
      <xdr:rowOff>36000</xdr:rowOff>
    </xdr:to>
    <xdr:pic>
      <xdr:nvPicPr>
        <xdr:cNvPr id="16" name="Picture 2"/>
        <xdr:cNvPicPr/>
      </xdr:nvPicPr>
      <xdr:blipFill>
        <a:blip xmlns:r="http://schemas.openxmlformats.org/officeDocument/2006/relationships" r:embed="rId2"/>
        <a:srcRect t="15874" b="11656"/>
        <a:stretch>
          <a:fillRect/>
        </a:stretch>
      </xdr:blipFill>
      <xdr:spPr>
        <a:xfrm>
          <a:off x="10008000" y="96480"/>
          <a:ext cx="764640" cy="33948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c.europa.eu/isa/documents/isa_annex_ii_eif_en.pdf" TargetMode="External"/><Relationship Id="rId7" Type="http://schemas.openxmlformats.org/officeDocument/2006/relationships/vmlDrawing" Target="../drawings/vmlDrawing1.vml"/><Relationship Id="rId2" Type="http://schemas.openxmlformats.org/officeDocument/2006/relationships/hyperlink" Target="https://joinup.ec.europa.eu/community/nifo/document/nifo-implementation-and-monitoring-examples" TargetMode="External"/><Relationship Id="rId1" Type="http://schemas.openxmlformats.org/officeDocument/2006/relationships/hyperlink" Target="https://joinup.ec.europa.eu/community/nifo/document/nifo-alignment-examp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ec.europa.eu/isa/documents/eif_brochure_201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12"/>
  <sheetViews>
    <sheetView showGridLines="0" tabSelected="1" topLeftCell="A31" zoomScaleNormal="100" zoomScalePageLayoutView="70" workbookViewId="0">
      <selection activeCell="A40" sqref="A40"/>
    </sheetView>
  </sheetViews>
  <sheetFormatPr defaultColWidth="0" defaultRowHeight="15" customHeight="1" zeroHeight="1" x14ac:dyDescent="0.25"/>
  <cols>
    <col min="1" max="12" width="9.140625" style="52" customWidth="1"/>
    <col min="13" max="15" width="0" style="52" hidden="1" customWidth="1"/>
    <col min="16" max="16384" width="9.140625" style="52" hidden="1"/>
  </cols>
  <sheetData>
    <row r="1" spans="1:12" x14ac:dyDescent="0.25"/>
    <row r="2" spans="1:12" x14ac:dyDescent="0.25"/>
    <row r="3" spans="1:12" x14ac:dyDescent="0.25"/>
    <row r="4" spans="1:12" x14ac:dyDescent="0.25">
      <c r="H4" s="53"/>
    </row>
    <row r="5" spans="1:12" x14ac:dyDescent="0.25"/>
    <row r="6" spans="1:12" x14ac:dyDescent="0.25"/>
    <row r="7" spans="1:12" x14ac:dyDescent="0.25"/>
    <row r="8" spans="1:12" x14ac:dyDescent="0.25"/>
    <row r="9" spans="1:12" x14ac:dyDescent="0.25"/>
    <row r="10" spans="1:12" ht="21" x14ac:dyDescent="0.35">
      <c r="A10" s="54"/>
      <c r="B10" s="55"/>
      <c r="C10" s="55"/>
      <c r="D10" s="55"/>
      <c r="E10" s="55"/>
      <c r="F10" s="55"/>
      <c r="G10" s="55"/>
      <c r="H10" s="55"/>
      <c r="I10" s="55"/>
      <c r="J10" s="55"/>
      <c r="K10" s="55"/>
      <c r="L10" s="55"/>
    </row>
    <row r="11" spans="1:12" x14ac:dyDescent="0.25">
      <c r="A11" s="56"/>
      <c r="B11" s="55"/>
      <c r="C11" s="55"/>
      <c r="D11" s="55"/>
      <c r="E11" s="55"/>
      <c r="F11" s="55"/>
      <c r="G11" s="55"/>
      <c r="H11" s="55"/>
      <c r="I11" s="55"/>
      <c r="J11" s="55"/>
      <c r="K11" s="55"/>
      <c r="L11" s="55"/>
    </row>
    <row r="12" spans="1:12" x14ac:dyDescent="0.25"/>
    <row r="13" spans="1:12" x14ac:dyDescent="0.25">
      <c r="C13" s="55"/>
      <c r="D13" s="57"/>
    </row>
    <row r="14" spans="1:12" x14ac:dyDescent="0.25">
      <c r="C14" s="55"/>
      <c r="D14" s="57"/>
    </row>
    <row r="15" spans="1:12" x14ac:dyDescent="0.25">
      <c r="C15" s="55"/>
      <c r="D15" s="57"/>
    </row>
    <row r="16" spans="1:12" x14ac:dyDescent="0.25">
      <c r="C16" s="55"/>
      <c r="D16" s="57"/>
    </row>
    <row r="17" spans="1:4" x14ac:dyDescent="0.25">
      <c r="C17" s="55"/>
      <c r="D17" s="57"/>
    </row>
    <row r="18" spans="1:4" x14ac:dyDescent="0.25">
      <c r="C18" s="55"/>
      <c r="D18" s="57"/>
    </row>
    <row r="19" spans="1:4" x14ac:dyDescent="0.25">
      <c r="C19" s="55"/>
      <c r="D19" s="57"/>
    </row>
    <row r="20" spans="1:4" x14ac:dyDescent="0.25">
      <c r="C20" s="55"/>
      <c r="D20" s="57"/>
    </row>
    <row r="21" spans="1:4" x14ac:dyDescent="0.25">
      <c r="C21" s="55"/>
      <c r="D21" s="57"/>
    </row>
    <row r="22" spans="1:4" x14ac:dyDescent="0.25">
      <c r="C22" s="55"/>
      <c r="D22" s="57"/>
    </row>
    <row r="23" spans="1:4" x14ac:dyDescent="0.25">
      <c r="C23" s="55"/>
      <c r="D23" s="57"/>
    </row>
    <row r="24" spans="1:4" x14ac:dyDescent="0.25">
      <c r="C24" s="55"/>
      <c r="D24" s="57"/>
    </row>
    <row r="25" spans="1:4" x14ac:dyDescent="0.25">
      <c r="C25" s="55"/>
      <c r="D25" s="57"/>
    </row>
    <row r="26" spans="1:4" x14ac:dyDescent="0.25">
      <c r="C26" s="55"/>
      <c r="D26" s="57"/>
    </row>
    <row r="27" spans="1:4" x14ac:dyDescent="0.25">
      <c r="C27" s="55"/>
      <c r="D27" s="57"/>
    </row>
    <row r="28" spans="1:4" x14ac:dyDescent="0.25">
      <c r="C28" s="55"/>
      <c r="D28" s="57"/>
    </row>
    <row r="29" spans="1:4" s="59" customFormat="1" ht="15" customHeight="1" x14ac:dyDescent="0.25">
      <c r="A29" s="58" t="s">
        <v>121</v>
      </c>
    </row>
    <row r="30" spans="1:4" s="59" customFormat="1" x14ac:dyDescent="0.25"/>
    <row r="31" spans="1:4" s="59" customFormat="1" x14ac:dyDescent="0.25"/>
    <row r="32" spans="1:4" s="59" customFormat="1" x14ac:dyDescent="0.25"/>
    <row r="33" spans="1:12" s="59" customFormat="1" x14ac:dyDescent="0.25"/>
    <row r="34" spans="1:12" s="59" customFormat="1" x14ac:dyDescent="0.25"/>
    <row r="35" spans="1:12" s="59" customFormat="1" x14ac:dyDescent="0.25"/>
    <row r="36" spans="1:12" s="59" customFormat="1" x14ac:dyDescent="0.25"/>
    <row r="37" spans="1:12" s="59" customFormat="1" ht="147.75" customHeight="1" x14ac:dyDescent="0.25">
      <c r="A37" s="60" t="s">
        <v>122</v>
      </c>
      <c r="B37" s="60"/>
      <c r="C37" s="60"/>
      <c r="D37" s="60"/>
      <c r="E37" s="60"/>
      <c r="F37" s="60"/>
      <c r="G37" s="60"/>
      <c r="H37" s="60"/>
      <c r="I37" s="60"/>
      <c r="J37" s="60"/>
      <c r="K37" s="60"/>
      <c r="L37" s="60"/>
    </row>
    <row r="38" spans="1:12" s="59" customFormat="1" ht="46.5" x14ac:dyDescent="0.25">
      <c r="A38" s="61" t="s">
        <v>123</v>
      </c>
      <c r="B38" s="61"/>
      <c r="C38" s="61"/>
      <c r="D38" s="61"/>
      <c r="E38" s="61"/>
      <c r="F38" s="61"/>
      <c r="G38" s="61"/>
      <c r="H38" s="61"/>
      <c r="I38" s="61"/>
      <c r="J38" s="61"/>
      <c r="K38" s="61"/>
      <c r="L38" s="61"/>
    </row>
    <row r="39" spans="1:12" s="59" customFormat="1" ht="32.25" customHeight="1" x14ac:dyDescent="0.25">
      <c r="A39" s="62" t="s">
        <v>198</v>
      </c>
      <c r="B39" s="62"/>
      <c r="C39" s="62"/>
      <c r="D39" s="62"/>
      <c r="E39" s="62"/>
      <c r="F39" s="62"/>
      <c r="G39" s="62"/>
      <c r="H39" s="62"/>
      <c r="I39" s="62"/>
      <c r="J39" s="62"/>
      <c r="K39" s="62"/>
      <c r="L39" s="62"/>
    </row>
    <row r="40" spans="1:12" s="59" customFormat="1" ht="32.25" customHeight="1" x14ac:dyDescent="0.25"/>
    <row r="41" spans="1:12" s="59" customFormat="1" ht="29.25" customHeight="1" x14ac:dyDescent="0.25">
      <c r="A41" s="63" t="s">
        <v>124</v>
      </c>
      <c r="B41" s="63"/>
      <c r="C41" s="63"/>
      <c r="D41" s="63"/>
      <c r="E41" s="63"/>
      <c r="F41" s="63"/>
      <c r="G41" s="63"/>
      <c r="H41" s="63"/>
      <c r="I41" s="63"/>
      <c r="J41" s="63"/>
      <c r="K41" s="63"/>
      <c r="L41" s="63"/>
    </row>
    <row r="42" spans="1:12" s="59" customFormat="1" x14ac:dyDescent="0.25"/>
    <row r="43" spans="1:12" s="59" customFormat="1" ht="18" x14ac:dyDescent="0.25">
      <c r="B43" s="64" t="s">
        <v>125</v>
      </c>
      <c r="I43" s="64" t="s">
        <v>126</v>
      </c>
    </row>
    <row r="44" spans="1:12" s="59" customFormat="1" x14ac:dyDescent="0.2">
      <c r="B44" s="64"/>
      <c r="I44" s="64"/>
    </row>
    <row r="45" spans="1:12" s="59" customFormat="1" ht="15.75" x14ac:dyDescent="0.25">
      <c r="B45" s="65" t="s">
        <v>127</v>
      </c>
      <c r="I45" s="66" t="s">
        <v>128</v>
      </c>
    </row>
    <row r="46" spans="1:12" s="59" customFormat="1" x14ac:dyDescent="0.25"/>
    <row r="47" spans="1:12" s="59" customFormat="1" x14ac:dyDescent="0.25"/>
    <row r="48" spans="1:12" s="59" customFormat="1" x14ac:dyDescent="0.25"/>
    <row r="49" spans="1:12" s="67" customFormat="1" ht="15" customHeight="1" x14ac:dyDescent="0.25">
      <c r="A49" s="52"/>
      <c r="B49" s="52"/>
      <c r="C49" s="52"/>
      <c r="D49" s="52"/>
      <c r="E49" s="52"/>
      <c r="F49" s="52"/>
      <c r="G49" s="52"/>
      <c r="H49" s="52"/>
      <c r="I49" s="52"/>
      <c r="J49" s="52"/>
      <c r="K49" s="52"/>
      <c r="L49" s="52"/>
    </row>
    <row r="50" spans="1:12" s="67" customFormat="1" ht="15" customHeight="1" x14ac:dyDescent="0.25">
      <c r="A50" s="52"/>
      <c r="B50" s="52"/>
      <c r="C50" s="52"/>
      <c r="D50" s="52"/>
      <c r="E50" s="52"/>
      <c r="F50" s="52"/>
      <c r="G50" s="52"/>
      <c r="H50" s="52"/>
      <c r="I50" s="52"/>
      <c r="J50" s="52"/>
      <c r="K50" s="52"/>
      <c r="L50" s="52"/>
    </row>
    <row r="51" spans="1:12" s="67" customFormat="1" ht="15" customHeight="1" x14ac:dyDescent="0.25">
      <c r="A51" s="52"/>
      <c r="B51" s="52"/>
      <c r="C51" s="52"/>
      <c r="D51" s="52"/>
      <c r="E51" s="52"/>
      <c r="F51" s="52"/>
      <c r="G51" s="52"/>
      <c r="H51" s="52"/>
      <c r="I51" s="52"/>
      <c r="J51" s="52"/>
      <c r="K51" s="52"/>
      <c r="L51" s="52"/>
    </row>
    <row r="52" spans="1:12" s="67" customFormat="1" ht="15" customHeight="1" x14ac:dyDescent="0.25">
      <c r="A52" s="52"/>
      <c r="B52" s="52"/>
      <c r="C52" s="52"/>
      <c r="D52" s="52"/>
      <c r="E52" s="52"/>
      <c r="F52" s="52"/>
      <c r="G52" s="52"/>
      <c r="H52" s="52"/>
      <c r="I52" s="52"/>
      <c r="J52" s="52"/>
      <c r="K52" s="52"/>
      <c r="L52" s="52"/>
    </row>
    <row r="53" spans="1:12" s="67" customFormat="1" ht="15" customHeight="1" x14ac:dyDescent="0.25">
      <c r="A53" s="52"/>
      <c r="B53" s="52"/>
      <c r="C53" s="52"/>
      <c r="D53" s="52"/>
      <c r="E53" s="52"/>
      <c r="F53" s="52"/>
      <c r="G53" s="52"/>
      <c r="H53" s="52"/>
      <c r="I53" s="52"/>
      <c r="J53" s="52"/>
      <c r="K53" s="52"/>
      <c r="L53" s="52"/>
    </row>
    <row r="54" spans="1:12" s="67" customFormat="1" ht="15" customHeight="1" x14ac:dyDescent="0.25">
      <c r="A54" s="52"/>
      <c r="B54" s="52"/>
      <c r="C54" s="52"/>
      <c r="D54" s="52"/>
      <c r="E54" s="52"/>
      <c r="F54" s="52"/>
      <c r="G54" s="52"/>
      <c r="H54" s="52"/>
      <c r="I54" s="52"/>
      <c r="J54" s="52"/>
      <c r="K54" s="52"/>
      <c r="L54" s="52"/>
    </row>
    <row r="55" spans="1:12" s="67" customFormat="1" ht="15" customHeight="1" x14ac:dyDescent="0.25">
      <c r="A55" s="52"/>
      <c r="B55" s="52"/>
      <c r="C55" s="52"/>
      <c r="D55" s="52"/>
      <c r="E55" s="52"/>
      <c r="F55" s="52"/>
      <c r="G55" s="52"/>
      <c r="H55" s="52"/>
      <c r="I55" s="52"/>
      <c r="J55" s="52"/>
      <c r="K55" s="52"/>
      <c r="L55" s="52"/>
    </row>
    <row r="56" spans="1:12" s="68" customFormat="1" ht="15" customHeight="1" x14ac:dyDescent="0.25">
      <c r="A56" s="68" t="s">
        <v>129</v>
      </c>
    </row>
    <row r="57" spans="1:12" s="68" customFormat="1" ht="15" customHeight="1" x14ac:dyDescent="0.25"/>
    <row r="58" spans="1:12" s="68" customFormat="1" ht="15" customHeight="1" x14ac:dyDescent="0.25"/>
    <row r="59" spans="1:12" s="68" customFormat="1" ht="15" customHeight="1" x14ac:dyDescent="0.25"/>
    <row r="60" spans="1:12" s="68" customFormat="1" ht="15" customHeight="1" x14ac:dyDescent="0.25"/>
    <row r="61" spans="1:12" s="68" customFormat="1" ht="15" customHeight="1" x14ac:dyDescent="0.25"/>
    <row r="62" spans="1:12" s="68" customFormat="1" ht="15" customHeight="1" x14ac:dyDescent="0.25"/>
    <row r="63" spans="1:12" s="68" customFormat="1" ht="18" customHeight="1" x14ac:dyDescent="0.25"/>
    <row r="64" spans="1:12" s="68" customFormat="1" ht="15" customHeight="1" x14ac:dyDescent="0.25"/>
    <row r="65" s="68" customFormat="1" ht="15" customHeight="1" x14ac:dyDescent="0.25"/>
    <row r="66" s="68" customFormat="1" ht="15" customHeight="1" x14ac:dyDescent="0.25"/>
    <row r="67" s="68" customFormat="1" ht="15" customHeight="1" x14ac:dyDescent="0.25"/>
    <row r="68" s="68" customFormat="1" ht="15" customHeight="1" x14ac:dyDescent="0.25"/>
    <row r="69" s="68" customFormat="1" ht="15" customHeight="1" x14ac:dyDescent="0.25"/>
    <row r="70" s="68" customFormat="1" ht="15" customHeight="1" x14ac:dyDescent="0.25"/>
    <row r="71" s="68" customFormat="1" ht="15" customHeight="1" x14ac:dyDescent="0.25"/>
    <row r="72" s="68" customFormat="1" ht="15" customHeight="1" x14ac:dyDescent="0.25"/>
    <row r="73" s="68" customFormat="1" ht="15" customHeight="1" x14ac:dyDescent="0.25"/>
    <row r="74" s="69" customFormat="1" ht="15" customHeight="1" x14ac:dyDescent="0.3"/>
    <row r="75" s="69" customFormat="1" ht="15" customHeight="1" x14ac:dyDescent="0.3"/>
    <row r="76" s="69" customFormat="1" ht="15" customHeight="1" x14ac:dyDescent="0.3"/>
    <row r="77" s="69" customFormat="1" ht="15" customHeight="1" x14ac:dyDescent="0.3"/>
    <row r="78" s="69" customFormat="1" ht="15" customHeight="1" x14ac:dyDescent="0.3"/>
    <row r="79" s="69" customFormat="1" ht="15" customHeight="1" x14ac:dyDescent="0.3"/>
    <row r="80" s="69" customFormat="1" ht="15" customHeight="1" x14ac:dyDescent="0.3"/>
    <row r="81" s="69" customFormat="1" ht="15" customHeight="1" x14ac:dyDescent="0.3"/>
    <row r="82" s="69" customFormat="1" ht="15" customHeight="1" x14ac:dyDescent="0.3"/>
    <row r="83" s="69" customFormat="1" ht="15" customHeight="1" x14ac:dyDescent="0.3"/>
    <row r="84" s="69" customFormat="1" ht="15" customHeight="1" x14ac:dyDescent="0.3"/>
    <row r="85" s="69" customFormat="1" ht="15" customHeight="1" x14ac:dyDescent="0.3"/>
    <row r="86" s="69" customFormat="1" ht="15" customHeight="1" x14ac:dyDescent="0.3"/>
    <row r="87" s="69" customFormat="1" ht="15" customHeight="1" x14ac:dyDescent="0.3"/>
    <row r="88" s="69" customFormat="1" ht="15" customHeight="1" x14ac:dyDescent="0.3"/>
    <row r="89" s="69" customFormat="1" ht="15" customHeight="1" x14ac:dyDescent="0.3"/>
    <row r="90" s="69" customFormat="1" ht="15" customHeight="1" x14ac:dyDescent="0.3"/>
    <row r="91" s="69" customFormat="1" ht="15" customHeight="1" x14ac:dyDescent="0.3"/>
    <row r="92" s="69" customFormat="1" ht="15" customHeight="1" x14ac:dyDescent="0.3"/>
    <row r="93" s="69" customFormat="1" ht="15" customHeight="1" x14ac:dyDescent="0.3"/>
    <row r="94" s="69" customFormat="1" ht="15" customHeight="1" x14ac:dyDescent="0.3"/>
    <row r="95" s="69" customFormat="1" ht="15" customHeight="1" x14ac:dyDescent="0.3"/>
    <row r="96" s="69" customFormat="1" ht="15" customHeight="1" x14ac:dyDescent="0.3"/>
    <row r="97" spans="1:12" s="69" customFormat="1" ht="15" customHeight="1" x14ac:dyDescent="0.3"/>
    <row r="98" spans="1:12" s="69" customFormat="1" ht="15" customHeight="1" x14ac:dyDescent="0.3"/>
    <row r="99" spans="1:12" s="69" customFormat="1" ht="15" customHeight="1" x14ac:dyDescent="0.3"/>
    <row r="100" spans="1:12" s="69" customFormat="1" ht="17.25" x14ac:dyDescent="0.3">
      <c r="A100" s="70" t="s">
        <v>130</v>
      </c>
      <c r="B100" s="71"/>
      <c r="C100" s="71"/>
      <c r="D100" s="72"/>
      <c r="E100" s="72"/>
      <c r="F100" s="72"/>
      <c r="G100" s="72"/>
      <c r="H100" s="72"/>
      <c r="I100" s="72"/>
      <c r="J100" s="72"/>
      <c r="K100" s="72"/>
      <c r="L100" s="72"/>
    </row>
    <row r="101" spans="1:12" s="69" customFormat="1" ht="17.25" x14ac:dyDescent="0.3">
      <c r="A101" s="73" t="s">
        <v>131</v>
      </c>
      <c r="B101" s="71"/>
      <c r="C101" s="71"/>
      <c r="D101" s="72"/>
      <c r="E101" s="72"/>
      <c r="F101" s="72"/>
      <c r="G101" s="72"/>
      <c r="H101" s="72"/>
      <c r="I101" s="72"/>
      <c r="J101" s="72"/>
      <c r="K101" s="72"/>
      <c r="L101" s="72"/>
    </row>
    <row r="102" spans="1:12" s="69" customFormat="1" ht="17.25" x14ac:dyDescent="0.3">
      <c r="A102" s="73" t="s">
        <v>132</v>
      </c>
      <c r="B102" s="71"/>
      <c r="C102" s="71"/>
      <c r="D102" s="72"/>
      <c r="E102" s="72"/>
      <c r="F102" s="72"/>
      <c r="G102" s="72"/>
      <c r="H102" s="72"/>
      <c r="I102" s="72"/>
      <c r="J102" s="72"/>
      <c r="K102" s="72"/>
      <c r="L102" s="72"/>
    </row>
    <row r="103" spans="1:12" s="69" customFormat="1" ht="18.75" x14ac:dyDescent="0.3">
      <c r="A103" s="73" t="s">
        <v>133</v>
      </c>
      <c r="B103" s="71"/>
      <c r="C103" s="71"/>
      <c r="D103" s="72"/>
      <c r="E103" s="72"/>
      <c r="F103" s="72"/>
      <c r="G103" s="72"/>
      <c r="H103" s="72"/>
      <c r="I103" s="72"/>
      <c r="J103" s="72"/>
      <c r="K103" s="72"/>
      <c r="L103" s="72"/>
    </row>
    <row r="104" spans="1:12" s="69" customFormat="1" ht="17.25" x14ac:dyDescent="0.3">
      <c r="A104" s="74" t="s">
        <v>134</v>
      </c>
      <c r="B104" s="75"/>
      <c r="C104" s="75"/>
      <c r="D104" s="76"/>
      <c r="E104" s="76"/>
      <c r="F104" s="76"/>
      <c r="G104" s="76"/>
      <c r="H104" s="72"/>
      <c r="I104" s="72"/>
      <c r="J104" s="72"/>
      <c r="K104" s="72"/>
      <c r="L104" s="72"/>
    </row>
    <row r="105" spans="1:12" s="69" customFormat="1" ht="17.25" x14ac:dyDescent="0.3">
      <c r="A105" s="77" t="s">
        <v>135</v>
      </c>
      <c r="B105" s="77"/>
      <c r="C105" s="75"/>
      <c r="D105" s="77"/>
      <c r="E105" s="76"/>
      <c r="F105" s="76"/>
      <c r="G105" s="76"/>
      <c r="H105" s="72"/>
      <c r="I105" s="72"/>
      <c r="J105" s="72"/>
      <c r="K105" s="72"/>
      <c r="L105" s="72"/>
    </row>
    <row r="106" spans="1:12" s="69" customFormat="1" ht="17.25" x14ac:dyDescent="0.3">
      <c r="A106" s="77" t="s">
        <v>136</v>
      </c>
      <c r="B106" s="75"/>
      <c r="C106" s="75"/>
      <c r="D106" s="76"/>
      <c r="E106" s="76"/>
      <c r="F106" s="76"/>
      <c r="G106" s="76"/>
      <c r="H106" s="72"/>
      <c r="I106" s="72"/>
      <c r="J106" s="72"/>
      <c r="K106" s="72"/>
      <c r="L106" s="72"/>
    </row>
    <row r="107" spans="1:12" s="69" customFormat="1" ht="15" customHeight="1" x14ac:dyDescent="0.3">
      <c r="A107" s="77"/>
      <c r="B107" s="75"/>
      <c r="C107" s="75"/>
      <c r="D107" s="76"/>
      <c r="E107" s="76"/>
      <c r="F107" s="76"/>
      <c r="G107" s="76"/>
      <c r="H107" s="72"/>
      <c r="I107" s="72"/>
      <c r="J107" s="72"/>
      <c r="K107" s="72"/>
      <c r="L107" s="72"/>
    </row>
    <row r="108" spans="1:12" s="69" customFormat="1" ht="15" customHeight="1" x14ac:dyDescent="0.3">
      <c r="A108" s="78" t="s">
        <v>137</v>
      </c>
      <c r="B108" s="71"/>
      <c r="C108" s="71"/>
      <c r="D108" s="72"/>
      <c r="E108" s="72"/>
      <c r="F108" s="72"/>
      <c r="G108" s="72"/>
      <c r="H108" s="72"/>
      <c r="I108" s="72"/>
      <c r="J108" s="72"/>
      <c r="K108" s="72"/>
      <c r="L108" s="72"/>
    </row>
    <row r="109" spans="1:12" s="69" customFormat="1" ht="15" customHeight="1" x14ac:dyDescent="0.3">
      <c r="A109" s="78" t="s">
        <v>138</v>
      </c>
      <c r="B109" s="71"/>
      <c r="C109" s="71"/>
      <c r="D109" s="72"/>
      <c r="E109" s="72"/>
      <c r="F109" s="72"/>
      <c r="G109" s="72"/>
      <c r="H109" s="72"/>
      <c r="I109" s="72"/>
      <c r="J109" s="72"/>
      <c r="K109" s="72"/>
      <c r="L109" s="72"/>
    </row>
    <row r="110" spans="1:12" s="72" customFormat="1" ht="18" customHeight="1" x14ac:dyDescent="0.25">
      <c r="A110" s="52"/>
      <c r="B110" s="52"/>
      <c r="C110" s="52"/>
      <c r="D110" s="52"/>
      <c r="E110" s="52"/>
      <c r="F110" s="52"/>
      <c r="G110" s="52"/>
      <c r="H110" s="52"/>
      <c r="I110" s="52"/>
      <c r="J110" s="52"/>
      <c r="K110" s="52"/>
      <c r="L110" s="52"/>
    </row>
    <row r="111" spans="1:12" s="72" customFormat="1" ht="18" customHeight="1" x14ac:dyDescent="0.25">
      <c r="A111" s="52"/>
      <c r="B111" s="52"/>
      <c r="C111" s="52"/>
      <c r="D111" s="52"/>
      <c r="E111" s="52"/>
      <c r="F111" s="52"/>
      <c r="G111" s="52"/>
      <c r="H111" s="52"/>
      <c r="I111" s="52"/>
      <c r="J111" s="52"/>
      <c r="K111" s="52"/>
      <c r="L111" s="52"/>
    </row>
    <row r="112" spans="1:12" s="72" customFormat="1" ht="15" customHeight="1" x14ac:dyDescent="0.25">
      <c r="A112" s="52"/>
      <c r="B112" s="52"/>
      <c r="C112" s="52"/>
      <c r="D112" s="52"/>
      <c r="E112" s="52"/>
      <c r="F112" s="52"/>
      <c r="G112" s="52"/>
      <c r="H112" s="52"/>
      <c r="I112" s="52"/>
      <c r="J112" s="52"/>
      <c r="K112" s="52"/>
      <c r="L112" s="52"/>
    </row>
    <row r="113" spans="1:12" s="72" customFormat="1" ht="15" customHeight="1" x14ac:dyDescent="0.25">
      <c r="A113" s="52"/>
      <c r="B113" s="52"/>
      <c r="C113" s="52"/>
      <c r="D113" s="52"/>
      <c r="E113" s="52"/>
      <c r="F113" s="52"/>
      <c r="G113" s="52"/>
      <c r="H113" s="52"/>
      <c r="I113" s="52"/>
      <c r="J113" s="52"/>
      <c r="K113" s="52"/>
      <c r="L113" s="52"/>
    </row>
    <row r="114" spans="1:12" ht="15" hidden="1" customHeight="1" x14ac:dyDescent="0.25"/>
    <row r="115" spans="1:12" ht="15" hidden="1" customHeight="1" x14ac:dyDescent="0.25"/>
    <row r="116" spans="1:12" ht="15.75" hidden="1" customHeight="1" x14ac:dyDescent="0.25"/>
    <row r="117" spans="1:12" ht="15" hidden="1" customHeight="1" x14ac:dyDescent="0.25"/>
    <row r="118" spans="1:12" ht="15" hidden="1" customHeight="1" x14ac:dyDescent="0.25"/>
    <row r="119" spans="1:12" ht="15" hidden="1" customHeight="1" x14ac:dyDescent="0.25"/>
    <row r="120" spans="1:12" ht="15" hidden="1" customHeight="1" x14ac:dyDescent="0.25"/>
    <row r="121" spans="1:12" ht="15" hidden="1" customHeight="1" x14ac:dyDescent="0.25"/>
    <row r="122" spans="1:12" x14ac:dyDescent="0.25"/>
    <row r="123" spans="1:12" x14ac:dyDescent="0.25"/>
    <row r="124" spans="1:12" x14ac:dyDescent="0.25"/>
    <row r="125" spans="1:12" x14ac:dyDescent="0.25"/>
    <row r="126" spans="1:12" x14ac:dyDescent="0.25"/>
    <row r="127" spans="1:12" x14ac:dyDescent="0.25"/>
    <row r="128" spans="1:12"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selectLockedCells="1" selectUnlockedCells="1"/>
  <mergeCells count="5">
    <mergeCell ref="A37:L37"/>
    <mergeCell ref="A38:L38"/>
    <mergeCell ref="A39:L39"/>
    <mergeCell ref="A41:L41"/>
    <mergeCell ref="A56:XFD73"/>
  </mergeCells>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6D9F1"/>
    <pageSetUpPr fitToPage="1"/>
  </sheetPr>
  <dimension ref="A1:I41"/>
  <sheetViews>
    <sheetView showGridLines="0" tabSelected="1" zoomScaleNormal="100" workbookViewId="0">
      <selection activeCell="A40" sqref="A40"/>
    </sheetView>
  </sheetViews>
  <sheetFormatPr defaultRowHeight="15" x14ac:dyDescent="0.25"/>
  <cols>
    <col min="1" max="1" width="31.5703125" style="3"/>
    <col min="2" max="2" width="31.5703125"/>
    <col min="3" max="3" width="64.28515625" style="4"/>
    <col min="4" max="4" width="16.5703125" style="5" customWidth="1"/>
    <col min="5" max="5" width="35.5703125"/>
    <col min="6" max="6" width="34.85546875" customWidth="1"/>
    <col min="7" max="7" width="21.140625" customWidth="1"/>
    <col min="8" max="8" width="27.5703125"/>
    <col min="9" max="9" width="17.7109375" customWidth="1"/>
    <col min="10" max="10" width="10"/>
  </cols>
  <sheetData>
    <row r="1" spans="1:9" ht="8.25" customHeight="1" x14ac:dyDescent="0.35">
      <c r="A1" s="6"/>
      <c r="B1" s="40" t="s">
        <v>6</v>
      </c>
      <c r="C1" s="40"/>
      <c r="D1" s="40"/>
      <c r="E1" s="41" t="s">
        <v>7</v>
      </c>
      <c r="F1" s="41"/>
      <c r="G1" s="41"/>
      <c r="H1" s="41"/>
      <c r="I1" s="41"/>
    </row>
    <row r="2" spans="1:9" ht="23.25" x14ac:dyDescent="0.35">
      <c r="A2" s="7" t="s">
        <v>8</v>
      </c>
      <c r="B2" s="40"/>
      <c r="C2" s="40"/>
      <c r="D2" s="40"/>
      <c r="E2" s="41"/>
      <c r="F2" s="41"/>
      <c r="G2" s="41"/>
      <c r="H2" s="41"/>
      <c r="I2" s="41"/>
    </row>
    <row r="3" spans="1:9" ht="9.75" customHeight="1" x14ac:dyDescent="0.35">
      <c r="A3" s="6"/>
      <c r="B3" s="40"/>
      <c r="C3" s="40"/>
      <c r="D3" s="40"/>
      <c r="E3" s="41"/>
      <c r="F3" s="41"/>
      <c r="G3" s="41"/>
      <c r="H3" s="41"/>
      <c r="I3" s="41"/>
    </row>
    <row r="4" spans="1:9" ht="29.25" customHeight="1" x14ac:dyDescent="0.25">
      <c r="A4"/>
      <c r="B4" s="42" t="s">
        <v>2</v>
      </c>
      <c r="C4" s="42"/>
      <c r="D4" s="42"/>
      <c r="E4" s="8" t="s">
        <v>9</v>
      </c>
      <c r="F4" s="9"/>
      <c r="G4" s="10"/>
      <c r="H4" s="43" t="s">
        <v>5</v>
      </c>
      <c r="I4" s="43"/>
    </row>
    <row r="5" spans="1:9" ht="86.25" customHeight="1" x14ac:dyDescent="0.25">
      <c r="A5" s="11" t="s">
        <v>1</v>
      </c>
      <c r="B5" s="44" t="s">
        <v>3</v>
      </c>
      <c r="C5" s="45" t="s">
        <v>10</v>
      </c>
      <c r="D5" s="46" t="s">
        <v>11</v>
      </c>
      <c r="E5" s="47" t="s">
        <v>12</v>
      </c>
      <c r="F5" s="48" t="s">
        <v>13</v>
      </c>
      <c r="G5" s="49" t="s">
        <v>14</v>
      </c>
      <c r="H5" s="50" t="s">
        <v>5</v>
      </c>
      <c r="I5" s="51" t="s">
        <v>15</v>
      </c>
    </row>
    <row r="6" spans="1:9" ht="33" customHeight="1" x14ac:dyDescent="0.25">
      <c r="A6" s="12" t="s">
        <v>16</v>
      </c>
      <c r="B6" s="44"/>
      <c r="C6" s="45"/>
      <c r="D6" s="46"/>
      <c r="E6" s="47"/>
      <c r="F6" s="48"/>
      <c r="G6" s="49"/>
      <c r="H6" s="50"/>
      <c r="I6" s="51"/>
    </row>
    <row r="7" spans="1:9" ht="39.75" hidden="1" customHeight="1" x14ac:dyDescent="0.25">
      <c r="A7" s="12" t="s">
        <v>17</v>
      </c>
      <c r="B7" s="44"/>
      <c r="C7" s="45"/>
      <c r="D7" s="46"/>
      <c r="E7" s="47"/>
      <c r="F7" s="48"/>
      <c r="G7" s="49"/>
      <c r="H7" s="50"/>
      <c r="I7" s="51"/>
    </row>
    <row r="8" spans="1:9" ht="33.75" x14ac:dyDescent="0.25">
      <c r="A8" s="13" t="s">
        <v>18</v>
      </c>
      <c r="B8" s="14" t="s">
        <v>19</v>
      </c>
      <c r="C8" s="34"/>
      <c r="D8" s="29">
        <v>0</v>
      </c>
      <c r="E8" s="35" t="s">
        <v>20</v>
      </c>
      <c r="F8" s="32"/>
      <c r="G8" s="29">
        <v>0</v>
      </c>
      <c r="H8" s="35" t="s">
        <v>21</v>
      </c>
      <c r="I8" s="29">
        <v>0</v>
      </c>
    </row>
    <row r="9" spans="1:9" ht="90" x14ac:dyDescent="0.25">
      <c r="A9" s="13" t="s">
        <v>22</v>
      </c>
      <c r="B9" s="15" t="s">
        <v>23</v>
      </c>
      <c r="C9" s="32" t="s">
        <v>139</v>
      </c>
      <c r="D9" s="29">
        <v>2</v>
      </c>
      <c r="E9" s="34"/>
      <c r="F9" s="32" t="s">
        <v>200</v>
      </c>
      <c r="G9" s="29">
        <v>1</v>
      </c>
      <c r="H9" s="35" t="s">
        <v>21</v>
      </c>
      <c r="I9" s="29">
        <v>0</v>
      </c>
    </row>
    <row r="10" spans="1:9" ht="90" x14ac:dyDescent="0.25">
      <c r="A10" s="13" t="s">
        <v>24</v>
      </c>
      <c r="B10" s="15" t="s">
        <v>25</v>
      </c>
      <c r="C10" s="32" t="s">
        <v>140</v>
      </c>
      <c r="D10" s="29">
        <v>2</v>
      </c>
      <c r="E10" s="35" t="s">
        <v>20</v>
      </c>
      <c r="F10" s="32" t="s">
        <v>141</v>
      </c>
      <c r="G10" s="29">
        <v>1</v>
      </c>
      <c r="H10" s="32" t="s">
        <v>142</v>
      </c>
      <c r="I10" s="29">
        <v>1</v>
      </c>
    </row>
    <row r="11" spans="1:9" ht="112.5" x14ac:dyDescent="0.25">
      <c r="A11" s="13" t="s">
        <v>26</v>
      </c>
      <c r="B11" s="15" t="s">
        <v>27</v>
      </c>
      <c r="C11" s="32" t="s">
        <v>143</v>
      </c>
      <c r="D11" s="29">
        <v>2</v>
      </c>
      <c r="E11" s="36" t="s">
        <v>144</v>
      </c>
      <c r="F11" s="37"/>
      <c r="G11" s="29">
        <v>2</v>
      </c>
      <c r="H11" s="32" t="s">
        <v>145</v>
      </c>
      <c r="I11" s="29">
        <v>1</v>
      </c>
    </row>
    <row r="12" spans="1:9" ht="112.5" x14ac:dyDescent="0.25">
      <c r="A12" s="13" t="s">
        <v>28</v>
      </c>
      <c r="B12" s="15" t="s">
        <v>29</v>
      </c>
      <c r="C12" s="32" t="s">
        <v>146</v>
      </c>
      <c r="D12" s="29">
        <v>0</v>
      </c>
      <c r="E12" s="36" t="s">
        <v>147</v>
      </c>
      <c r="F12" s="36" t="s">
        <v>148</v>
      </c>
      <c r="G12" s="29">
        <v>2</v>
      </c>
      <c r="H12" s="32" t="s">
        <v>149</v>
      </c>
      <c r="I12" s="29">
        <v>2</v>
      </c>
    </row>
    <row r="13" spans="1:9" ht="123.75" x14ac:dyDescent="0.25">
      <c r="A13" s="13" t="s">
        <v>30</v>
      </c>
      <c r="B13" s="15" t="s">
        <v>31</v>
      </c>
      <c r="C13" s="32" t="s">
        <v>150</v>
      </c>
      <c r="D13" s="29">
        <v>1</v>
      </c>
      <c r="E13" s="36" t="s">
        <v>151</v>
      </c>
      <c r="F13" s="36" t="s">
        <v>152</v>
      </c>
      <c r="G13" s="29">
        <v>2</v>
      </c>
      <c r="H13" s="32" t="s">
        <v>153</v>
      </c>
      <c r="I13" s="29">
        <v>1</v>
      </c>
    </row>
    <row r="14" spans="1:9" ht="135" x14ac:dyDescent="0.25">
      <c r="A14" s="13" t="s">
        <v>32</v>
      </c>
      <c r="B14" s="15" t="s">
        <v>33</v>
      </c>
      <c r="C14" s="32"/>
      <c r="D14" s="29">
        <v>0</v>
      </c>
      <c r="E14" s="36" t="s">
        <v>154</v>
      </c>
      <c r="F14" s="36" t="s">
        <v>155</v>
      </c>
      <c r="G14" s="29">
        <v>2</v>
      </c>
      <c r="H14" s="32" t="s">
        <v>156</v>
      </c>
      <c r="I14" s="29">
        <v>1</v>
      </c>
    </row>
    <row r="15" spans="1:9" ht="90" x14ac:dyDescent="0.25">
      <c r="A15" s="13" t="s">
        <v>34</v>
      </c>
      <c r="B15" s="15" t="s">
        <v>35</v>
      </c>
      <c r="C15" s="32" t="s">
        <v>157</v>
      </c>
      <c r="D15" s="29">
        <v>2</v>
      </c>
      <c r="E15" s="33"/>
      <c r="F15" s="33"/>
      <c r="G15" s="29">
        <v>0</v>
      </c>
      <c r="H15" s="39"/>
      <c r="I15" s="29">
        <v>0</v>
      </c>
    </row>
    <row r="16" spans="1:9" ht="56.25" x14ac:dyDescent="0.25">
      <c r="A16" s="13" t="s">
        <v>36</v>
      </c>
      <c r="B16" s="15" t="s">
        <v>37</v>
      </c>
      <c r="C16" s="32"/>
      <c r="D16" s="29">
        <v>0</v>
      </c>
      <c r="E16" s="36" t="s">
        <v>158</v>
      </c>
      <c r="F16" s="36" t="s">
        <v>159</v>
      </c>
      <c r="G16" s="29">
        <v>2</v>
      </c>
      <c r="H16" s="36" t="s">
        <v>160</v>
      </c>
      <c r="I16" s="30">
        <v>1</v>
      </c>
    </row>
    <row r="17" spans="1:9" ht="90" x14ac:dyDescent="0.25">
      <c r="A17" s="13" t="s">
        <v>38</v>
      </c>
      <c r="B17" s="15" t="s">
        <v>39</v>
      </c>
      <c r="C17" s="32"/>
      <c r="D17" s="29">
        <v>0</v>
      </c>
      <c r="E17" s="36" t="s">
        <v>161</v>
      </c>
      <c r="F17" s="36" t="s">
        <v>162</v>
      </c>
      <c r="G17" s="29">
        <v>2</v>
      </c>
      <c r="H17" s="36" t="s">
        <v>163</v>
      </c>
      <c r="I17" s="29">
        <v>1</v>
      </c>
    </row>
    <row r="18" spans="1:9" ht="45" x14ac:dyDescent="0.25">
      <c r="A18" s="13" t="s">
        <v>40</v>
      </c>
      <c r="B18" s="15" t="s">
        <v>41</v>
      </c>
      <c r="C18" s="32"/>
      <c r="D18" s="29">
        <v>0</v>
      </c>
      <c r="E18" s="35" t="s">
        <v>20</v>
      </c>
      <c r="F18" s="33" t="s">
        <v>164</v>
      </c>
      <c r="G18" s="29">
        <v>1</v>
      </c>
      <c r="H18" s="39"/>
      <c r="I18" s="29">
        <v>0</v>
      </c>
    </row>
    <row r="19" spans="1:9" ht="33.75" x14ac:dyDescent="0.25">
      <c r="A19" s="13" t="s">
        <v>42</v>
      </c>
      <c r="B19" s="15" t="s">
        <v>43</v>
      </c>
      <c r="C19" s="33"/>
      <c r="D19" s="29">
        <v>0</v>
      </c>
      <c r="E19" s="35" t="s">
        <v>20</v>
      </c>
      <c r="F19" s="33"/>
      <c r="G19" s="29">
        <v>0</v>
      </c>
      <c r="H19" s="39"/>
      <c r="I19" s="29">
        <v>0</v>
      </c>
    </row>
    <row r="20" spans="1:9" ht="33.75" x14ac:dyDescent="0.25">
      <c r="A20" s="13" t="s">
        <v>44</v>
      </c>
      <c r="B20" s="15" t="s">
        <v>45</v>
      </c>
      <c r="C20" s="32"/>
      <c r="D20" s="29">
        <v>0</v>
      </c>
      <c r="E20" s="35" t="s">
        <v>20</v>
      </c>
      <c r="F20" s="33"/>
      <c r="G20" s="29">
        <v>0</v>
      </c>
      <c r="H20" s="39"/>
      <c r="I20" s="29">
        <v>0</v>
      </c>
    </row>
    <row r="21" spans="1:9" ht="123.75" x14ac:dyDescent="0.25">
      <c r="A21" s="13" t="s">
        <v>46</v>
      </c>
      <c r="B21" s="15" t="s">
        <v>47</v>
      </c>
      <c r="C21" s="32"/>
      <c r="D21" s="29">
        <v>0</v>
      </c>
      <c r="E21" s="36" t="s">
        <v>165</v>
      </c>
      <c r="F21" s="36" t="s">
        <v>166</v>
      </c>
      <c r="G21" s="29">
        <v>2</v>
      </c>
      <c r="H21" s="39"/>
      <c r="I21" s="29">
        <v>0</v>
      </c>
    </row>
    <row r="22" spans="1:9" ht="78.75" x14ac:dyDescent="0.25">
      <c r="A22" s="13" t="s">
        <v>48</v>
      </c>
      <c r="B22" s="15" t="s">
        <v>49</v>
      </c>
      <c r="C22" s="32"/>
      <c r="D22" s="29">
        <v>0</v>
      </c>
      <c r="E22" s="35" t="s">
        <v>20</v>
      </c>
      <c r="F22" s="36" t="s">
        <v>167</v>
      </c>
      <c r="G22" s="29">
        <v>1</v>
      </c>
      <c r="H22" s="39"/>
      <c r="I22" s="29">
        <v>0</v>
      </c>
    </row>
    <row r="23" spans="1:9" ht="281.25" x14ac:dyDescent="0.25">
      <c r="A23" s="13" t="s">
        <v>50</v>
      </c>
      <c r="B23" s="15" t="s">
        <v>51</v>
      </c>
      <c r="C23" s="33" t="s">
        <v>168</v>
      </c>
      <c r="D23" s="29">
        <v>2</v>
      </c>
      <c r="E23" s="32" t="s">
        <v>169</v>
      </c>
      <c r="F23" s="37"/>
      <c r="G23" s="29">
        <v>2</v>
      </c>
      <c r="H23" s="39" t="s">
        <v>170</v>
      </c>
      <c r="I23" s="29">
        <v>1</v>
      </c>
    </row>
    <row r="24" spans="1:9" ht="157.5" x14ac:dyDescent="0.25">
      <c r="A24" s="13" t="s">
        <v>52</v>
      </c>
      <c r="B24" s="15" t="s">
        <v>53</v>
      </c>
      <c r="C24" s="33" t="s">
        <v>171</v>
      </c>
      <c r="D24" s="29">
        <v>2</v>
      </c>
      <c r="E24" s="32" t="s">
        <v>172</v>
      </c>
      <c r="F24" s="32" t="s">
        <v>173</v>
      </c>
      <c r="G24" s="29">
        <v>2</v>
      </c>
      <c r="H24" s="39" t="s">
        <v>174</v>
      </c>
      <c r="I24" s="29">
        <v>1</v>
      </c>
    </row>
    <row r="25" spans="1:9" ht="303.75" x14ac:dyDescent="0.25">
      <c r="A25" s="13" t="s">
        <v>54</v>
      </c>
      <c r="B25" s="15" t="s">
        <v>55</v>
      </c>
      <c r="C25" s="32"/>
      <c r="D25" s="29">
        <v>0</v>
      </c>
      <c r="E25" s="32" t="s">
        <v>199</v>
      </c>
      <c r="F25" s="38" t="s">
        <v>175</v>
      </c>
      <c r="G25" s="29">
        <v>2</v>
      </c>
      <c r="H25" s="39" t="s">
        <v>170</v>
      </c>
      <c r="I25" s="29">
        <v>1</v>
      </c>
    </row>
    <row r="26" spans="1:9" ht="123.75" x14ac:dyDescent="0.25">
      <c r="A26" s="13" t="s">
        <v>56</v>
      </c>
      <c r="B26" s="15" t="s">
        <v>57</v>
      </c>
      <c r="C26" s="32"/>
      <c r="D26" s="29">
        <v>0</v>
      </c>
      <c r="E26" s="35" t="s">
        <v>20</v>
      </c>
      <c r="F26" s="33" t="s">
        <v>176</v>
      </c>
      <c r="G26" s="29">
        <v>1</v>
      </c>
      <c r="H26" s="39" t="s">
        <v>170</v>
      </c>
      <c r="I26" s="29">
        <v>1</v>
      </c>
    </row>
    <row r="27" spans="1:9" ht="33.75" x14ac:dyDescent="0.25">
      <c r="A27" s="13" t="s">
        <v>58</v>
      </c>
      <c r="B27" s="15" t="s">
        <v>59</v>
      </c>
      <c r="C27" s="32" t="s">
        <v>177</v>
      </c>
      <c r="D27" s="29">
        <v>1</v>
      </c>
      <c r="E27" s="35" t="s">
        <v>20</v>
      </c>
      <c r="F27" s="33" t="s">
        <v>178</v>
      </c>
      <c r="G27" s="29">
        <v>1</v>
      </c>
      <c r="H27" s="39"/>
      <c r="I27" s="29">
        <v>0</v>
      </c>
    </row>
    <row r="28" spans="1:9" ht="135" x14ac:dyDescent="0.25">
      <c r="A28" s="13" t="s">
        <v>60</v>
      </c>
      <c r="B28" s="15" t="s">
        <v>61</v>
      </c>
      <c r="C28" s="32"/>
      <c r="D28" s="29">
        <v>0</v>
      </c>
      <c r="E28" s="33" t="s">
        <v>179</v>
      </c>
      <c r="F28" s="33" t="s">
        <v>180</v>
      </c>
      <c r="G28" s="29">
        <v>2</v>
      </c>
      <c r="H28" s="39" t="s">
        <v>170</v>
      </c>
      <c r="I28" s="29">
        <v>1</v>
      </c>
    </row>
    <row r="29" spans="1:9" ht="120.2" customHeight="1" x14ac:dyDescent="0.25">
      <c r="A29" s="13" t="s">
        <v>62</v>
      </c>
      <c r="B29" s="15" t="s">
        <v>63</v>
      </c>
      <c r="C29" s="32"/>
      <c r="D29" s="29">
        <v>0</v>
      </c>
      <c r="E29" s="35" t="s">
        <v>20</v>
      </c>
      <c r="F29" s="33" t="s">
        <v>181</v>
      </c>
      <c r="G29" s="29">
        <v>1</v>
      </c>
      <c r="H29" s="39"/>
      <c r="I29" s="29">
        <v>0</v>
      </c>
    </row>
    <row r="30" spans="1:9" ht="45" x14ac:dyDescent="0.25">
      <c r="A30" s="13" t="s">
        <v>64</v>
      </c>
      <c r="B30" s="15" t="s">
        <v>65</v>
      </c>
      <c r="C30" s="33" t="s">
        <v>182</v>
      </c>
      <c r="D30" s="29">
        <v>2</v>
      </c>
      <c r="E30" s="35" t="s">
        <v>20</v>
      </c>
      <c r="F30" s="37"/>
      <c r="G30" s="29">
        <v>0</v>
      </c>
      <c r="H30" s="39"/>
      <c r="I30" s="29">
        <v>0</v>
      </c>
    </row>
    <row r="31" spans="1:9" ht="112.5" x14ac:dyDescent="0.25">
      <c r="A31" s="13" t="s">
        <v>66</v>
      </c>
      <c r="B31" s="15" t="s">
        <v>67</v>
      </c>
      <c r="C31" s="33" t="s">
        <v>183</v>
      </c>
      <c r="D31" s="29">
        <v>2</v>
      </c>
      <c r="E31" s="35"/>
      <c r="F31" s="33"/>
      <c r="G31" s="29">
        <v>0</v>
      </c>
      <c r="H31" s="33" t="s">
        <v>184</v>
      </c>
      <c r="I31" s="29">
        <v>1</v>
      </c>
    </row>
    <row r="32" spans="1:9" ht="101.25" x14ac:dyDescent="0.25">
      <c r="A32" s="13" t="s">
        <v>68</v>
      </c>
      <c r="B32" s="15" t="s">
        <v>69</v>
      </c>
      <c r="C32" s="32"/>
      <c r="D32" s="29">
        <v>0</v>
      </c>
      <c r="E32" s="35" t="s">
        <v>20</v>
      </c>
      <c r="F32" s="33"/>
      <c r="G32" s="29">
        <v>0</v>
      </c>
      <c r="H32" s="39"/>
      <c r="I32" s="29">
        <v>0</v>
      </c>
    </row>
    <row r="33" spans="1:9" ht="191.25" x14ac:dyDescent="0.25">
      <c r="A33" s="13" t="s">
        <v>70</v>
      </c>
      <c r="B33" s="15" t="s">
        <v>71</v>
      </c>
      <c r="C33" s="32"/>
      <c r="D33" s="29">
        <v>0</v>
      </c>
      <c r="E33" s="35" t="s">
        <v>20</v>
      </c>
      <c r="F33" s="33" t="s">
        <v>185</v>
      </c>
      <c r="G33" s="29">
        <v>1</v>
      </c>
      <c r="H33" s="39"/>
      <c r="I33" s="29">
        <v>0</v>
      </c>
    </row>
    <row r="34" spans="1:9" ht="213.75" x14ac:dyDescent="0.25">
      <c r="A34" s="13" t="s">
        <v>72</v>
      </c>
      <c r="B34" s="15" t="s">
        <v>73</v>
      </c>
      <c r="C34" s="32"/>
      <c r="D34" s="29">
        <v>0</v>
      </c>
      <c r="E34" s="33" t="s">
        <v>186</v>
      </c>
      <c r="F34" s="37"/>
      <c r="G34" s="29">
        <v>2</v>
      </c>
      <c r="H34" s="39"/>
      <c r="I34" s="29">
        <v>0</v>
      </c>
    </row>
    <row r="35" spans="1:9" ht="90" x14ac:dyDescent="0.25">
      <c r="A35" s="13" t="s">
        <v>74</v>
      </c>
      <c r="B35" s="15" t="s">
        <v>75</v>
      </c>
      <c r="C35" s="32"/>
      <c r="D35" s="29">
        <v>0</v>
      </c>
      <c r="E35" s="33" t="s">
        <v>187</v>
      </c>
      <c r="F35" s="37"/>
      <c r="G35" s="29">
        <v>2</v>
      </c>
      <c r="H35" s="39"/>
      <c r="I35" s="29">
        <v>0</v>
      </c>
    </row>
    <row r="36" spans="1:9" ht="90" x14ac:dyDescent="0.25">
      <c r="A36" s="13" t="s">
        <v>76</v>
      </c>
      <c r="B36" s="15" t="s">
        <v>77</v>
      </c>
      <c r="C36" s="32"/>
      <c r="D36" s="29">
        <v>0</v>
      </c>
      <c r="E36" s="35" t="s">
        <v>20</v>
      </c>
      <c r="F36" s="33" t="s">
        <v>188</v>
      </c>
      <c r="G36" s="29">
        <v>1</v>
      </c>
      <c r="H36" s="39"/>
      <c r="I36" s="29">
        <v>0</v>
      </c>
    </row>
    <row r="37" spans="1:9" ht="125.25" customHeight="1" x14ac:dyDescent="0.25">
      <c r="A37" s="13" t="s">
        <v>78</v>
      </c>
      <c r="B37" s="15" t="s">
        <v>79</v>
      </c>
      <c r="C37" s="32" t="s">
        <v>189</v>
      </c>
      <c r="D37" s="29">
        <v>2</v>
      </c>
      <c r="E37" s="35" t="s">
        <v>20</v>
      </c>
      <c r="F37" s="33" t="s">
        <v>190</v>
      </c>
      <c r="G37" s="29">
        <v>1</v>
      </c>
      <c r="H37" s="39"/>
      <c r="I37" s="29">
        <v>0</v>
      </c>
    </row>
    <row r="38" spans="1:9" ht="78.75" x14ac:dyDescent="0.25">
      <c r="A38" s="13" t="s">
        <v>80</v>
      </c>
      <c r="B38" s="15" t="s">
        <v>81</v>
      </c>
      <c r="C38" s="33" t="s">
        <v>191</v>
      </c>
      <c r="D38" s="29">
        <v>2</v>
      </c>
      <c r="E38" s="33" t="s">
        <v>192</v>
      </c>
      <c r="F38" s="33" t="s">
        <v>193</v>
      </c>
      <c r="G38" s="29">
        <v>2</v>
      </c>
      <c r="H38" s="39"/>
      <c r="I38" s="29">
        <v>0</v>
      </c>
    </row>
    <row r="39" spans="1:9" ht="67.5" x14ac:dyDescent="0.25">
      <c r="A39" s="13" t="s">
        <v>82</v>
      </c>
      <c r="B39" s="15" t="s">
        <v>83</v>
      </c>
      <c r="C39" s="32"/>
      <c r="D39" s="29">
        <v>0</v>
      </c>
      <c r="E39" s="35" t="s">
        <v>20</v>
      </c>
      <c r="F39" s="33" t="s">
        <v>194</v>
      </c>
      <c r="G39" s="29">
        <v>1</v>
      </c>
      <c r="H39" s="39"/>
      <c r="I39" s="29">
        <v>0</v>
      </c>
    </row>
    <row r="40" spans="1:9" ht="67.5" x14ac:dyDescent="0.25">
      <c r="A40" s="13" t="s">
        <v>84</v>
      </c>
      <c r="B40" s="15" t="s">
        <v>85</v>
      </c>
      <c r="C40" s="32"/>
      <c r="D40" s="29">
        <v>0</v>
      </c>
      <c r="E40" s="33" t="s">
        <v>195</v>
      </c>
      <c r="F40" s="33"/>
      <c r="G40" s="29">
        <v>2</v>
      </c>
      <c r="H40" s="33" t="s">
        <v>196</v>
      </c>
      <c r="I40" s="29">
        <v>1</v>
      </c>
    </row>
    <row r="41" spans="1:9" ht="129.75" customHeight="1" x14ac:dyDescent="0.25">
      <c r="A41" s="13" t="s">
        <v>86</v>
      </c>
      <c r="B41" s="15" t="s">
        <v>87</v>
      </c>
      <c r="C41" s="32"/>
      <c r="D41" s="29">
        <v>0</v>
      </c>
      <c r="E41" s="33" t="s">
        <v>20</v>
      </c>
      <c r="F41" s="33" t="s">
        <v>197</v>
      </c>
      <c r="G41" s="29">
        <v>1</v>
      </c>
      <c r="H41" s="39"/>
      <c r="I41" s="29">
        <v>0</v>
      </c>
    </row>
  </sheetData>
  <mergeCells count="12">
    <mergeCell ref="B1:D3"/>
    <mergeCell ref="E1:I3"/>
    <mergeCell ref="B4:D4"/>
    <mergeCell ref="H4:I4"/>
    <mergeCell ref="B5:B7"/>
    <mergeCell ref="C5:C7"/>
    <mergeCell ref="D5:D7"/>
    <mergeCell ref="E5:E7"/>
    <mergeCell ref="F5:F7"/>
    <mergeCell ref="G5:G7"/>
    <mergeCell ref="H5:H7"/>
    <mergeCell ref="I5:I7"/>
  </mergeCells>
  <conditionalFormatting sqref="G8:G41">
    <cfRule type="cellIs" dxfId="17" priority="14" operator="equal">
      <formula>0</formula>
    </cfRule>
    <cfRule type="cellIs" dxfId="16" priority="15" operator="equal">
      <formula>2</formula>
    </cfRule>
    <cfRule type="cellIs" dxfId="15" priority="16" operator="equal">
      <formula>1</formula>
    </cfRule>
    <cfRule type="cellIs" dxfId="14" priority="17" operator="equal">
      <formula>0</formula>
    </cfRule>
    <cfRule type="cellIs" dxfId="13" priority="18" operator="equal">
      <formula>1</formula>
    </cfRule>
    <cfRule type="cellIs" dxfId="12" priority="19" operator="equal">
      <formula>2</formula>
    </cfRule>
  </conditionalFormatting>
  <conditionalFormatting sqref="I8:I41">
    <cfRule type="cellIs" dxfId="11" priority="8" operator="equal">
      <formula>0</formula>
    </cfRule>
    <cfRule type="cellIs" dxfId="10" priority="9" operator="equal">
      <formula>2</formula>
    </cfRule>
    <cfRule type="cellIs" dxfId="9" priority="10" operator="equal">
      <formula>1</formula>
    </cfRule>
    <cfRule type="cellIs" dxfId="8" priority="11" operator="equal">
      <formula>0</formula>
    </cfRule>
    <cfRule type="cellIs" dxfId="7" priority="12" operator="equal">
      <formula>1</formula>
    </cfRule>
    <cfRule type="cellIs" dxfId="6" priority="13" operator="equal">
      <formula>2</formula>
    </cfRule>
  </conditionalFormatting>
  <conditionalFormatting sqref="D8:D41">
    <cfRule type="cellIs" dxfId="5" priority="1" operator="equal">
      <formula>0</formula>
    </cfRule>
    <cfRule type="cellIs" dxfId="4" priority="2" operator="equal">
      <formula>2</formula>
    </cfRule>
    <cfRule type="cellIs" dxfId="3" priority="3" operator="equal">
      <formula>1</formula>
    </cfRule>
    <cfRule type="cellIs" dxfId="2" priority="4" operator="equal">
      <formula>0</formula>
    </cfRule>
    <cfRule type="cellIs" dxfId="1" priority="5" operator="equal">
      <formula>1</formula>
    </cfRule>
    <cfRule type="cellIs" dxfId="0" priority="6" operator="equal">
      <formula>2</formula>
    </cfRule>
  </conditionalFormatting>
  <hyperlinks>
    <hyperlink ref="B1" r:id="rId1"/>
    <hyperlink ref="E1" r:id="rId2"/>
    <hyperlink ref="A6" r:id="rId3"/>
    <hyperlink ref="A7" r:id="rId4"/>
  </hyperlinks>
  <pageMargins left="0.70833333333333304" right="0.70833333333333304" top="0.74791666666666701" bottom="0.74861111111111101" header="0.51180555555555496" footer="0.31527777777777799"/>
  <pageSetup paperSize="9" scale="46" firstPageNumber="0" fitToHeight="0" orientation="landscape" r:id="rId5"/>
  <headerFooter>
    <oddFooter>&amp;RPage &amp;P of &amp;N</oddFooter>
  </headerFooter>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D9F1"/>
    <pageSetUpPr fitToPage="1"/>
  </sheetPr>
  <dimension ref="A1:M1048576"/>
  <sheetViews>
    <sheetView showGridLines="0" tabSelected="1" topLeftCell="A47" zoomScaleNormal="100" workbookViewId="0">
      <selection activeCell="A40" sqref="A40"/>
    </sheetView>
  </sheetViews>
  <sheetFormatPr defaultRowHeight="15" x14ac:dyDescent="0.25"/>
  <cols>
    <col min="1" max="1" width="4.85546875"/>
    <col min="2" max="2" width="15.28515625"/>
    <col min="3" max="3" width="35.5703125"/>
    <col min="5" max="5" width="10"/>
    <col min="16" max="16" width="4.7109375"/>
    <col min="17" max="1025" width="0" hidden="1"/>
  </cols>
  <sheetData>
    <row r="1" spans="1:13" s="2" customFormat="1" ht="10.5" customHeight="1" x14ac:dyDescent="0.35"/>
    <row r="2" spans="1:13" s="31" customFormat="1" ht="21" x14ac:dyDescent="0.35">
      <c r="A2" s="2"/>
      <c r="B2" s="2" t="s">
        <v>88</v>
      </c>
      <c r="C2" s="2"/>
      <c r="D2" s="2"/>
      <c r="E2" s="2"/>
      <c r="F2" s="2"/>
      <c r="G2" s="2"/>
      <c r="H2" s="2"/>
      <c r="I2" s="2"/>
      <c r="J2" s="2"/>
      <c r="K2" s="2"/>
      <c r="L2" s="2"/>
      <c r="M2" s="1" t="s">
        <v>0</v>
      </c>
    </row>
    <row r="3" spans="1:13" s="31" customFormat="1" ht="10.5" customHeight="1" x14ac:dyDescent="0.35">
      <c r="A3" s="2"/>
    </row>
    <row r="5" spans="1:13" x14ac:dyDescent="0.25">
      <c r="C5" s="16" t="s">
        <v>89</v>
      </c>
      <c r="D5" s="16" t="s">
        <v>90</v>
      </c>
      <c r="E5" s="16" t="s">
        <v>91</v>
      </c>
    </row>
    <row r="6" spans="1:13" x14ac:dyDescent="0.25">
      <c r="C6" s="17" t="s">
        <v>92</v>
      </c>
      <c r="D6" s="18">
        <v>1</v>
      </c>
      <c r="E6" s="19">
        <f>E27/D27</f>
        <v>0.375</v>
      </c>
    </row>
    <row r="7" spans="1:13" x14ac:dyDescent="0.25">
      <c r="C7" s="17" t="s">
        <v>93</v>
      </c>
      <c r="D7" s="18">
        <v>1</v>
      </c>
      <c r="E7" s="19">
        <f>E35/D35</f>
        <v>0.2857142857142857</v>
      </c>
    </row>
    <row r="8" spans="1:13" x14ac:dyDescent="0.25">
      <c r="C8" s="17" t="s">
        <v>94</v>
      </c>
      <c r="D8" s="18">
        <v>1</v>
      </c>
      <c r="E8" s="19">
        <f>E45/D45</f>
        <v>0.27777777777777779</v>
      </c>
    </row>
    <row r="9" spans="1:13" x14ac:dyDescent="0.25">
      <c r="C9" s="17" t="s">
        <v>95</v>
      </c>
      <c r="D9" s="18">
        <v>1</v>
      </c>
      <c r="E9" s="19">
        <f>E51/D51</f>
        <v>0.4</v>
      </c>
    </row>
    <row r="10" spans="1:13" x14ac:dyDescent="0.25">
      <c r="C10" s="17" t="s">
        <v>96</v>
      </c>
      <c r="D10" s="18">
        <v>1</v>
      </c>
      <c r="E10" s="19">
        <f>E53/D53</f>
        <v>0</v>
      </c>
    </row>
    <row r="13" spans="1:13" x14ac:dyDescent="0.25">
      <c r="B13" s="20" t="s">
        <v>89</v>
      </c>
      <c r="C13" s="20" t="s">
        <v>97</v>
      </c>
      <c r="D13" s="20" t="s">
        <v>98</v>
      </c>
      <c r="E13" s="20"/>
    </row>
    <row r="14" spans="1:13" x14ac:dyDescent="0.25">
      <c r="B14" s="21"/>
      <c r="C14" s="21"/>
      <c r="D14" s="22" t="s">
        <v>99</v>
      </c>
      <c r="E14" s="22" t="s">
        <v>91</v>
      </c>
    </row>
    <row r="15" spans="1:13" x14ac:dyDescent="0.25">
      <c r="B15" s="23" t="s">
        <v>92</v>
      </c>
      <c r="C15" s="24" t="s">
        <v>100</v>
      </c>
      <c r="D15" s="25">
        <v>2</v>
      </c>
      <c r="E15" s="25">
        <f>'Analysis MS'!D8</f>
        <v>0</v>
      </c>
    </row>
    <row r="16" spans="1:13" x14ac:dyDescent="0.25">
      <c r="B16" s="26"/>
      <c r="C16" s="24" t="s">
        <v>101</v>
      </c>
      <c r="D16" s="25">
        <v>2</v>
      </c>
      <c r="E16" s="25">
        <f>'Analysis MS'!D9</f>
        <v>2</v>
      </c>
    </row>
    <row r="17" spans="2:5" x14ac:dyDescent="0.25">
      <c r="B17" s="21"/>
      <c r="C17" s="24" t="s">
        <v>102</v>
      </c>
      <c r="D17" s="25">
        <v>2</v>
      </c>
      <c r="E17" s="25">
        <f>'Analysis MS'!D10</f>
        <v>2</v>
      </c>
    </row>
    <row r="18" spans="2:5" x14ac:dyDescent="0.25">
      <c r="B18" s="21"/>
      <c r="C18" s="24" t="s">
        <v>103</v>
      </c>
      <c r="D18" s="25">
        <v>2</v>
      </c>
      <c r="E18" s="25">
        <f>'Analysis MS'!D11</f>
        <v>2</v>
      </c>
    </row>
    <row r="19" spans="2:5" x14ac:dyDescent="0.25">
      <c r="B19" s="21"/>
      <c r="C19" s="24" t="s">
        <v>104</v>
      </c>
      <c r="D19" s="25">
        <v>2</v>
      </c>
      <c r="E19" s="25">
        <f>'Analysis MS'!D12</f>
        <v>0</v>
      </c>
    </row>
    <row r="20" spans="2:5" x14ac:dyDescent="0.25">
      <c r="B20" s="21"/>
      <c r="C20" s="24" t="s">
        <v>105</v>
      </c>
      <c r="D20" s="25">
        <v>2</v>
      </c>
      <c r="E20" s="25">
        <f>'Analysis MS'!D13</f>
        <v>1</v>
      </c>
    </row>
    <row r="21" spans="2:5" x14ac:dyDescent="0.25">
      <c r="B21" s="21"/>
      <c r="C21" s="24" t="s">
        <v>106</v>
      </c>
      <c r="D21" s="25">
        <v>2</v>
      </c>
      <c r="E21" s="25">
        <f>'Analysis MS'!D14</f>
        <v>0</v>
      </c>
    </row>
    <row r="22" spans="2:5" x14ac:dyDescent="0.25">
      <c r="B22" s="21"/>
      <c r="C22" s="24" t="s">
        <v>107</v>
      </c>
      <c r="D22" s="25">
        <v>2</v>
      </c>
      <c r="E22" s="25">
        <f>'Analysis MS'!D15</f>
        <v>2</v>
      </c>
    </row>
    <row r="23" spans="2:5" x14ac:dyDescent="0.25">
      <c r="B23" s="21"/>
      <c r="C23" s="24" t="s">
        <v>108</v>
      </c>
      <c r="D23" s="25">
        <v>2</v>
      </c>
      <c r="E23" s="25">
        <f>'Analysis MS'!D16</f>
        <v>0</v>
      </c>
    </row>
    <row r="24" spans="2:5" x14ac:dyDescent="0.25">
      <c r="B24" s="21"/>
      <c r="C24" s="24" t="s">
        <v>109</v>
      </c>
      <c r="D24" s="25">
        <v>2</v>
      </c>
      <c r="E24" s="25">
        <f>'Analysis MS'!D17</f>
        <v>0</v>
      </c>
    </row>
    <row r="25" spans="2:5" x14ac:dyDescent="0.25">
      <c r="B25" s="21"/>
      <c r="C25" s="24" t="s">
        <v>110</v>
      </c>
      <c r="D25" s="25">
        <v>2</v>
      </c>
      <c r="E25" s="25">
        <f>'Analysis MS'!D18</f>
        <v>0</v>
      </c>
    </row>
    <row r="26" spans="2:5" x14ac:dyDescent="0.25">
      <c r="B26" s="21"/>
      <c r="C26" s="24" t="s">
        <v>111</v>
      </c>
      <c r="D26" s="25">
        <v>2</v>
      </c>
      <c r="E26" s="25">
        <f>'Analysis MS'!D19</f>
        <v>0</v>
      </c>
    </row>
    <row r="27" spans="2:5" x14ac:dyDescent="0.25">
      <c r="B27" s="21"/>
      <c r="C27" s="27" t="s">
        <v>112</v>
      </c>
      <c r="D27" s="28">
        <f>SUM(D15:D26)</f>
        <v>24</v>
      </c>
      <c r="E27" s="28">
        <f>SUM(E15:E26)</f>
        <v>9</v>
      </c>
    </row>
    <row r="28" spans="2:5" x14ac:dyDescent="0.25">
      <c r="B28" s="23" t="s">
        <v>93</v>
      </c>
      <c r="C28" s="24" t="s">
        <v>45</v>
      </c>
      <c r="D28" s="25">
        <v>2</v>
      </c>
      <c r="E28" s="25">
        <f>'Analysis MS'!D20</f>
        <v>0</v>
      </c>
    </row>
    <row r="29" spans="2:5" ht="22.5" x14ac:dyDescent="0.25">
      <c r="B29" s="23"/>
      <c r="C29" s="24" t="s">
        <v>47</v>
      </c>
      <c r="D29" s="25">
        <v>2</v>
      </c>
      <c r="E29" s="25">
        <f>'Analysis MS'!D21</f>
        <v>0</v>
      </c>
    </row>
    <row r="30" spans="2:5" ht="23.25" customHeight="1" x14ac:dyDescent="0.25">
      <c r="B30" s="23"/>
      <c r="C30" s="24" t="s">
        <v>113</v>
      </c>
      <c r="D30" s="25">
        <v>2</v>
      </c>
      <c r="E30" s="25">
        <f>'Analysis MS'!D22</f>
        <v>0</v>
      </c>
    </row>
    <row r="31" spans="2:5" ht="33.75" x14ac:dyDescent="0.25">
      <c r="B31" s="23"/>
      <c r="C31" s="24" t="s">
        <v>51</v>
      </c>
      <c r="D31" s="25">
        <v>2</v>
      </c>
      <c r="E31" s="25">
        <f>'Analysis MS'!D23</f>
        <v>2</v>
      </c>
    </row>
    <row r="32" spans="2:5" ht="22.5" x14ac:dyDescent="0.25">
      <c r="B32" s="23"/>
      <c r="C32" s="24" t="s">
        <v>53</v>
      </c>
      <c r="D32" s="25">
        <v>2</v>
      </c>
      <c r="E32" s="25">
        <f>'Analysis MS'!D24</f>
        <v>2</v>
      </c>
    </row>
    <row r="33" spans="2:5" ht="33.75" x14ac:dyDescent="0.25">
      <c r="B33" s="23"/>
      <c r="C33" s="24" t="s">
        <v>55</v>
      </c>
      <c r="D33" s="25">
        <v>2</v>
      </c>
      <c r="E33" s="25">
        <f>'Analysis MS'!D25</f>
        <v>0</v>
      </c>
    </row>
    <row r="34" spans="2:5" ht="33.75" x14ac:dyDescent="0.25">
      <c r="B34" s="23"/>
      <c r="C34" s="24" t="s">
        <v>57</v>
      </c>
      <c r="D34" s="25">
        <v>2</v>
      </c>
      <c r="E34" s="25">
        <f>'Analysis MS'!D26</f>
        <v>0</v>
      </c>
    </row>
    <row r="35" spans="2:5" x14ac:dyDescent="0.25">
      <c r="B35" s="23"/>
      <c r="C35" s="27" t="s">
        <v>112</v>
      </c>
      <c r="D35" s="28">
        <f>SUM(D28:D34)</f>
        <v>14</v>
      </c>
      <c r="E35" s="28">
        <f>SUM(E28:E34)</f>
        <v>4</v>
      </c>
    </row>
    <row r="36" spans="2:5" ht="22.5" x14ac:dyDescent="0.25">
      <c r="B36" s="79" t="s">
        <v>94</v>
      </c>
      <c r="C36" s="24" t="s">
        <v>59</v>
      </c>
      <c r="D36" s="25">
        <v>2</v>
      </c>
      <c r="E36" s="25">
        <f>'Analysis MS'!D27</f>
        <v>1</v>
      </c>
    </row>
    <row r="37" spans="2:5" ht="22.5" x14ac:dyDescent="0.25">
      <c r="B37" s="23"/>
      <c r="C37" s="24" t="s">
        <v>61</v>
      </c>
      <c r="D37" s="25">
        <v>2</v>
      </c>
      <c r="E37" s="25">
        <f>'Analysis MS'!D28</f>
        <v>0</v>
      </c>
    </row>
    <row r="38" spans="2:5" ht="47.25" customHeight="1" x14ac:dyDescent="0.25">
      <c r="B38" s="23"/>
      <c r="C38" s="24" t="s">
        <v>63</v>
      </c>
      <c r="D38" s="25">
        <v>2</v>
      </c>
      <c r="E38" s="25">
        <f>'Analysis MS'!D29</f>
        <v>0</v>
      </c>
    </row>
    <row r="39" spans="2:5" ht="33.75" x14ac:dyDescent="0.25">
      <c r="B39" s="23"/>
      <c r="C39" s="24" t="s">
        <v>114</v>
      </c>
      <c r="D39" s="25">
        <v>2</v>
      </c>
      <c r="E39" s="25">
        <f>'Analysis MS'!D30</f>
        <v>2</v>
      </c>
    </row>
    <row r="40" spans="2:5" ht="33.75" x14ac:dyDescent="0.25">
      <c r="B40" s="23"/>
      <c r="C40" s="24" t="s">
        <v>115</v>
      </c>
      <c r="D40" s="25">
        <v>2</v>
      </c>
      <c r="E40" s="25">
        <f>'Analysis MS'!D31</f>
        <v>2</v>
      </c>
    </row>
    <row r="41" spans="2:5" ht="33.75" x14ac:dyDescent="0.25">
      <c r="B41" s="23"/>
      <c r="C41" s="24" t="s">
        <v>116</v>
      </c>
      <c r="D41" s="25">
        <v>2</v>
      </c>
      <c r="E41" s="25">
        <f>'Analysis MS'!D32</f>
        <v>0</v>
      </c>
    </row>
    <row r="42" spans="2:5" ht="22.5" x14ac:dyDescent="0.25">
      <c r="B42" s="23"/>
      <c r="C42" s="24" t="s">
        <v>71</v>
      </c>
      <c r="D42" s="25">
        <v>2</v>
      </c>
      <c r="E42" s="25">
        <f>'Analysis MS'!D33</f>
        <v>0</v>
      </c>
    </row>
    <row r="43" spans="2:5" ht="56.25" x14ac:dyDescent="0.25">
      <c r="B43" s="23"/>
      <c r="C43" s="24" t="s">
        <v>117</v>
      </c>
      <c r="D43" s="25">
        <v>2</v>
      </c>
      <c r="E43" s="25">
        <f>'Analysis MS'!D34</f>
        <v>0</v>
      </c>
    </row>
    <row r="44" spans="2:5" ht="45" x14ac:dyDescent="0.25">
      <c r="B44" s="23"/>
      <c r="C44" s="24" t="s">
        <v>75</v>
      </c>
      <c r="D44" s="25">
        <v>2</v>
      </c>
      <c r="E44" s="25">
        <f>'Analysis MS'!D35</f>
        <v>0</v>
      </c>
    </row>
    <row r="45" spans="2:5" x14ac:dyDescent="0.25">
      <c r="B45" s="23"/>
      <c r="C45" s="27" t="s">
        <v>112</v>
      </c>
      <c r="D45" s="28">
        <f>SUM(D36:D44)</f>
        <v>18</v>
      </c>
      <c r="E45" s="28">
        <f>SUM(E36:E44)</f>
        <v>5</v>
      </c>
    </row>
    <row r="46" spans="2:5" ht="67.5" x14ac:dyDescent="0.25">
      <c r="B46" s="79" t="s">
        <v>95</v>
      </c>
      <c r="C46" s="24" t="s">
        <v>77</v>
      </c>
      <c r="D46" s="25">
        <v>2</v>
      </c>
      <c r="E46" s="25">
        <f>'Analysis MS'!D36</f>
        <v>0</v>
      </c>
    </row>
    <row r="47" spans="2:5" ht="45" x14ac:dyDescent="0.25">
      <c r="B47" s="23"/>
      <c r="C47" s="24" t="s">
        <v>79</v>
      </c>
      <c r="D47" s="25">
        <v>2</v>
      </c>
      <c r="E47" s="25">
        <f>'Analysis MS'!D37</f>
        <v>2</v>
      </c>
    </row>
    <row r="48" spans="2:5" ht="45" x14ac:dyDescent="0.25">
      <c r="B48" s="23"/>
      <c r="C48" s="24" t="s">
        <v>81</v>
      </c>
      <c r="D48" s="25">
        <v>2</v>
      </c>
      <c r="E48" s="25">
        <f>'Analysis MS'!D38</f>
        <v>2</v>
      </c>
    </row>
    <row r="49" spans="2:5" ht="33.75" x14ac:dyDescent="0.25">
      <c r="B49" s="23"/>
      <c r="C49" s="24" t="s">
        <v>118</v>
      </c>
      <c r="D49" s="25">
        <v>2</v>
      </c>
      <c r="E49" s="25">
        <f>'Analysis MS'!D39</f>
        <v>0</v>
      </c>
    </row>
    <row r="50" spans="2:5" ht="33.75" x14ac:dyDescent="0.25">
      <c r="B50" s="23"/>
      <c r="C50" s="24" t="s">
        <v>119</v>
      </c>
      <c r="D50" s="25">
        <v>2</v>
      </c>
      <c r="E50" s="25">
        <f>'Analysis MS'!D40</f>
        <v>0</v>
      </c>
    </row>
    <row r="51" spans="2:5" x14ac:dyDescent="0.25">
      <c r="B51" s="23"/>
      <c r="C51" s="27" t="s">
        <v>112</v>
      </c>
      <c r="D51" s="28">
        <f>SUM(D46:D50)</f>
        <v>10</v>
      </c>
      <c r="E51" s="28">
        <f>SUM(E46:E50)</f>
        <v>4</v>
      </c>
    </row>
    <row r="52" spans="2:5" ht="33.75" x14ac:dyDescent="0.25">
      <c r="B52" s="79" t="s">
        <v>96</v>
      </c>
      <c r="C52" s="24" t="s">
        <v>87</v>
      </c>
      <c r="D52" s="25">
        <v>2</v>
      </c>
      <c r="E52" s="25">
        <f>'Analysis MS'!D41</f>
        <v>0</v>
      </c>
    </row>
    <row r="53" spans="2:5" x14ac:dyDescent="0.25">
      <c r="B53" s="23"/>
      <c r="C53" s="27" t="s">
        <v>112</v>
      </c>
      <c r="D53" s="28">
        <f>SUM(D52)</f>
        <v>2</v>
      </c>
      <c r="E53" s="28">
        <f>SUM(E52)</f>
        <v>0</v>
      </c>
    </row>
    <row r="1048576" ht="15" hidden="1" customHeight="1" x14ac:dyDescent="0.25"/>
  </sheetData>
  <pageMargins left="0.70833333333333304" right="0.70833333333333304" top="0.74791666666666701" bottom="0.74861111111111101" header="0.51180555555555496" footer="0.31527777777777799"/>
  <pageSetup paperSize="9" scale="51" firstPageNumber="0" orientation="portrait" r:id="rId1"/>
  <headerFooter>
    <oddFooter>&amp;L2017&amp;CDirectorate-General for DIGIT 
ISA2 Programme&amp;RPage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D9F1"/>
    <pageSetUpPr fitToPage="1"/>
  </sheetPr>
  <dimension ref="A1:M1048576"/>
  <sheetViews>
    <sheetView showGridLines="0" tabSelected="1" topLeftCell="A49" zoomScaleNormal="100" workbookViewId="0">
      <selection activeCell="A40" sqref="A40"/>
    </sheetView>
  </sheetViews>
  <sheetFormatPr defaultRowHeight="15" x14ac:dyDescent="0.25"/>
  <cols>
    <col min="1" max="1" width="4.85546875"/>
    <col min="2" max="2" width="15.28515625"/>
    <col min="3" max="3" width="35.5703125"/>
    <col min="5" max="5" width="10"/>
    <col min="16" max="16" width="4.7109375"/>
    <col min="17" max="1025" width="0" hidden="1"/>
  </cols>
  <sheetData>
    <row r="1" spans="1:13" s="2" customFormat="1" ht="10.5" customHeight="1" x14ac:dyDescent="0.35"/>
    <row r="2" spans="1:13" s="31" customFormat="1" ht="21" x14ac:dyDescent="0.35">
      <c r="A2" s="2"/>
      <c r="B2" s="2" t="s">
        <v>4</v>
      </c>
      <c r="C2" s="2"/>
      <c r="D2" s="2"/>
      <c r="E2" s="2"/>
      <c r="F2" s="2"/>
      <c r="G2" s="2"/>
      <c r="H2" s="2"/>
      <c r="I2" s="2"/>
      <c r="J2" s="2"/>
      <c r="K2" s="2"/>
      <c r="L2" s="2"/>
      <c r="M2" s="1" t="s">
        <v>0</v>
      </c>
    </row>
    <row r="3" spans="1:13" s="31" customFormat="1" ht="10.5" customHeight="1" x14ac:dyDescent="0.35">
      <c r="A3" s="2"/>
    </row>
    <row r="5" spans="1:13" x14ac:dyDescent="0.25">
      <c r="C5" s="16" t="s">
        <v>89</v>
      </c>
      <c r="D5" s="16" t="s">
        <v>90</v>
      </c>
      <c r="E5" s="16" t="s">
        <v>91</v>
      </c>
    </row>
    <row r="6" spans="1:13" x14ac:dyDescent="0.25">
      <c r="C6" s="17" t="s">
        <v>92</v>
      </c>
      <c r="D6" s="18">
        <v>1</v>
      </c>
      <c r="E6" s="19">
        <f>E27/D27</f>
        <v>0.625</v>
      </c>
    </row>
    <row r="7" spans="1:13" x14ac:dyDescent="0.25">
      <c r="C7" s="17" t="s">
        <v>93</v>
      </c>
      <c r="D7" s="18">
        <v>1</v>
      </c>
      <c r="E7" s="19">
        <f>E35/D35</f>
        <v>0.7142857142857143</v>
      </c>
    </row>
    <row r="8" spans="1:13" x14ac:dyDescent="0.25">
      <c r="C8" s="17" t="s">
        <v>94</v>
      </c>
      <c r="D8" s="18">
        <v>1</v>
      </c>
      <c r="E8" s="19">
        <f>E45/D45</f>
        <v>0.5</v>
      </c>
    </row>
    <row r="9" spans="1:13" x14ac:dyDescent="0.25">
      <c r="C9" s="17" t="s">
        <v>95</v>
      </c>
      <c r="D9" s="18">
        <v>1</v>
      </c>
      <c r="E9" s="19">
        <f>E51/D51</f>
        <v>0.7</v>
      </c>
    </row>
    <row r="10" spans="1:13" x14ac:dyDescent="0.25">
      <c r="C10" s="17" t="s">
        <v>96</v>
      </c>
      <c r="D10" s="18">
        <v>1</v>
      </c>
      <c r="E10" s="19">
        <f>E53/D53</f>
        <v>0.5</v>
      </c>
    </row>
    <row r="13" spans="1:13" x14ac:dyDescent="0.25">
      <c r="B13" s="20" t="s">
        <v>89</v>
      </c>
      <c r="C13" s="20" t="s">
        <v>97</v>
      </c>
      <c r="D13" s="20" t="s">
        <v>98</v>
      </c>
      <c r="E13" s="20"/>
    </row>
    <row r="14" spans="1:13" x14ac:dyDescent="0.25">
      <c r="B14" s="21"/>
      <c r="C14" s="21"/>
      <c r="D14" s="22" t="s">
        <v>99</v>
      </c>
      <c r="E14" s="22" t="s">
        <v>91</v>
      </c>
    </row>
    <row r="15" spans="1:13" x14ac:dyDescent="0.25">
      <c r="B15" s="23" t="s">
        <v>92</v>
      </c>
      <c r="C15" s="24" t="s">
        <v>100</v>
      </c>
      <c r="D15" s="25">
        <v>2</v>
      </c>
      <c r="E15" s="25">
        <f>'Analysis MS'!G8</f>
        <v>0</v>
      </c>
    </row>
    <row r="16" spans="1:13" x14ac:dyDescent="0.25">
      <c r="B16" s="26"/>
      <c r="C16" s="24" t="s">
        <v>101</v>
      </c>
      <c r="D16" s="25">
        <v>2</v>
      </c>
      <c r="E16" s="25">
        <f>'Analysis MS'!G9</f>
        <v>1</v>
      </c>
    </row>
    <row r="17" spans="2:5" x14ac:dyDescent="0.25">
      <c r="B17" s="21"/>
      <c r="C17" s="24" t="s">
        <v>102</v>
      </c>
      <c r="D17" s="25">
        <v>2</v>
      </c>
      <c r="E17" s="25">
        <f>'Analysis MS'!G10</f>
        <v>1</v>
      </c>
    </row>
    <row r="18" spans="2:5" x14ac:dyDescent="0.25">
      <c r="B18" s="21"/>
      <c r="C18" s="24" t="s">
        <v>103</v>
      </c>
      <c r="D18" s="25">
        <v>2</v>
      </c>
      <c r="E18" s="25">
        <f>'Analysis MS'!G11</f>
        <v>2</v>
      </c>
    </row>
    <row r="19" spans="2:5" x14ac:dyDescent="0.25">
      <c r="B19" s="21"/>
      <c r="C19" s="24" t="s">
        <v>104</v>
      </c>
      <c r="D19" s="25">
        <v>2</v>
      </c>
      <c r="E19" s="25">
        <f>'Analysis MS'!G12</f>
        <v>2</v>
      </c>
    </row>
    <row r="20" spans="2:5" x14ac:dyDescent="0.25">
      <c r="B20" s="21"/>
      <c r="C20" s="24" t="s">
        <v>105</v>
      </c>
      <c r="D20" s="25">
        <v>2</v>
      </c>
      <c r="E20" s="25">
        <f>'Analysis MS'!G13</f>
        <v>2</v>
      </c>
    </row>
    <row r="21" spans="2:5" x14ac:dyDescent="0.25">
      <c r="B21" s="21"/>
      <c r="C21" s="24" t="s">
        <v>106</v>
      </c>
      <c r="D21" s="25">
        <v>2</v>
      </c>
      <c r="E21" s="25">
        <f>'Analysis MS'!G14</f>
        <v>2</v>
      </c>
    </row>
    <row r="22" spans="2:5" x14ac:dyDescent="0.25">
      <c r="B22" s="21"/>
      <c r="C22" s="24" t="s">
        <v>107</v>
      </c>
      <c r="D22" s="25">
        <v>2</v>
      </c>
      <c r="E22" s="25">
        <f>'Analysis MS'!G15</f>
        <v>0</v>
      </c>
    </row>
    <row r="23" spans="2:5" x14ac:dyDescent="0.25">
      <c r="B23" s="21"/>
      <c r="C23" s="24" t="s">
        <v>108</v>
      </c>
      <c r="D23" s="25">
        <v>2</v>
      </c>
      <c r="E23" s="25">
        <f>'Analysis MS'!G16</f>
        <v>2</v>
      </c>
    </row>
    <row r="24" spans="2:5" x14ac:dyDescent="0.25">
      <c r="B24" s="21"/>
      <c r="C24" s="24" t="s">
        <v>109</v>
      </c>
      <c r="D24" s="25">
        <v>2</v>
      </c>
      <c r="E24" s="25">
        <f>'Analysis MS'!G17</f>
        <v>2</v>
      </c>
    </row>
    <row r="25" spans="2:5" x14ac:dyDescent="0.25">
      <c r="B25" s="21"/>
      <c r="C25" s="24" t="s">
        <v>110</v>
      </c>
      <c r="D25" s="25">
        <v>2</v>
      </c>
      <c r="E25" s="25">
        <f>'Analysis MS'!G18</f>
        <v>1</v>
      </c>
    </row>
    <row r="26" spans="2:5" x14ac:dyDescent="0.25">
      <c r="B26" s="21"/>
      <c r="C26" s="24" t="s">
        <v>111</v>
      </c>
      <c r="D26" s="25">
        <v>2</v>
      </c>
      <c r="E26" s="25">
        <f>'Analysis MS'!G19</f>
        <v>0</v>
      </c>
    </row>
    <row r="27" spans="2:5" x14ac:dyDescent="0.25">
      <c r="B27" s="21"/>
      <c r="C27" s="27" t="s">
        <v>112</v>
      </c>
      <c r="D27" s="28">
        <f>SUM(D15:D26)</f>
        <v>24</v>
      </c>
      <c r="E27" s="28">
        <f>SUM(E15:E26)</f>
        <v>15</v>
      </c>
    </row>
    <row r="28" spans="2:5" x14ac:dyDescent="0.25">
      <c r="B28" s="23" t="s">
        <v>93</v>
      </c>
      <c r="C28" s="24" t="s">
        <v>45</v>
      </c>
      <c r="D28" s="25">
        <v>2</v>
      </c>
      <c r="E28" s="25">
        <f>'Analysis MS'!G20</f>
        <v>0</v>
      </c>
    </row>
    <row r="29" spans="2:5" ht="22.5" x14ac:dyDescent="0.25">
      <c r="B29" s="23"/>
      <c r="C29" s="24" t="s">
        <v>47</v>
      </c>
      <c r="D29" s="25">
        <v>2</v>
      </c>
      <c r="E29" s="25">
        <f>'Analysis MS'!G21</f>
        <v>2</v>
      </c>
    </row>
    <row r="30" spans="2:5" ht="23.25" customHeight="1" x14ac:dyDescent="0.25">
      <c r="B30" s="23"/>
      <c r="C30" s="24" t="s">
        <v>113</v>
      </c>
      <c r="D30" s="25">
        <v>2</v>
      </c>
      <c r="E30" s="25">
        <f>'Analysis MS'!G22</f>
        <v>1</v>
      </c>
    </row>
    <row r="31" spans="2:5" ht="33.75" x14ac:dyDescent="0.25">
      <c r="B31" s="23"/>
      <c r="C31" s="24" t="s">
        <v>51</v>
      </c>
      <c r="D31" s="25">
        <v>2</v>
      </c>
      <c r="E31" s="25">
        <f>'Analysis MS'!G23</f>
        <v>2</v>
      </c>
    </row>
    <row r="32" spans="2:5" ht="22.5" x14ac:dyDescent="0.25">
      <c r="B32" s="23"/>
      <c r="C32" s="24" t="s">
        <v>53</v>
      </c>
      <c r="D32" s="25">
        <v>2</v>
      </c>
      <c r="E32" s="25">
        <f>'Analysis MS'!G24</f>
        <v>2</v>
      </c>
    </row>
    <row r="33" spans="2:5" ht="33.75" x14ac:dyDescent="0.25">
      <c r="B33" s="23"/>
      <c r="C33" s="24" t="s">
        <v>55</v>
      </c>
      <c r="D33" s="25">
        <v>2</v>
      </c>
      <c r="E33" s="25">
        <f>'Analysis MS'!G25</f>
        <v>2</v>
      </c>
    </row>
    <row r="34" spans="2:5" ht="33.75" x14ac:dyDescent="0.25">
      <c r="B34" s="23"/>
      <c r="C34" s="24" t="s">
        <v>57</v>
      </c>
      <c r="D34" s="25">
        <v>2</v>
      </c>
      <c r="E34" s="25">
        <f>'Analysis MS'!G26</f>
        <v>1</v>
      </c>
    </row>
    <row r="35" spans="2:5" x14ac:dyDescent="0.25">
      <c r="B35" s="23"/>
      <c r="C35" s="27" t="s">
        <v>112</v>
      </c>
      <c r="D35" s="28">
        <f>SUM(D28:D34)</f>
        <v>14</v>
      </c>
      <c r="E35" s="28">
        <f>SUM(E28:E34)</f>
        <v>10</v>
      </c>
    </row>
    <row r="36" spans="2:5" ht="22.5" x14ac:dyDescent="0.25">
      <c r="B36" s="79" t="s">
        <v>94</v>
      </c>
      <c r="C36" s="24" t="s">
        <v>59</v>
      </c>
      <c r="D36" s="25">
        <v>2</v>
      </c>
      <c r="E36" s="25">
        <f>'Analysis MS'!G27</f>
        <v>1</v>
      </c>
    </row>
    <row r="37" spans="2:5" ht="22.5" x14ac:dyDescent="0.25">
      <c r="B37" s="23"/>
      <c r="C37" s="24" t="s">
        <v>61</v>
      </c>
      <c r="D37" s="25">
        <v>2</v>
      </c>
      <c r="E37" s="25">
        <f>'Analysis MS'!G28</f>
        <v>2</v>
      </c>
    </row>
    <row r="38" spans="2:5" ht="47.25" customHeight="1" x14ac:dyDescent="0.25">
      <c r="B38" s="23"/>
      <c r="C38" s="24" t="s">
        <v>63</v>
      </c>
      <c r="D38" s="25">
        <v>2</v>
      </c>
      <c r="E38" s="25">
        <f>'Analysis MS'!G29</f>
        <v>1</v>
      </c>
    </row>
    <row r="39" spans="2:5" ht="33.75" x14ac:dyDescent="0.25">
      <c r="B39" s="23"/>
      <c r="C39" s="24" t="s">
        <v>114</v>
      </c>
      <c r="D39" s="25">
        <v>2</v>
      </c>
      <c r="E39" s="25">
        <f>'Analysis MS'!G30</f>
        <v>0</v>
      </c>
    </row>
    <row r="40" spans="2:5" ht="33.75" x14ac:dyDescent="0.25">
      <c r="B40" s="23"/>
      <c r="C40" s="24" t="s">
        <v>115</v>
      </c>
      <c r="D40" s="25">
        <v>2</v>
      </c>
      <c r="E40" s="25">
        <f>'Analysis MS'!G31</f>
        <v>0</v>
      </c>
    </row>
    <row r="41" spans="2:5" ht="33.75" x14ac:dyDescent="0.25">
      <c r="B41" s="23"/>
      <c r="C41" s="24" t="s">
        <v>116</v>
      </c>
      <c r="D41" s="25">
        <v>2</v>
      </c>
      <c r="E41" s="25">
        <f>'Analysis MS'!G32</f>
        <v>0</v>
      </c>
    </row>
    <row r="42" spans="2:5" ht="22.5" x14ac:dyDescent="0.25">
      <c r="B42" s="23"/>
      <c r="C42" s="24" t="s">
        <v>71</v>
      </c>
      <c r="D42" s="25">
        <v>2</v>
      </c>
      <c r="E42" s="25">
        <f>'Analysis MS'!G33</f>
        <v>1</v>
      </c>
    </row>
    <row r="43" spans="2:5" ht="56.25" x14ac:dyDescent="0.25">
      <c r="B43" s="23"/>
      <c r="C43" s="24" t="s">
        <v>117</v>
      </c>
      <c r="D43" s="25">
        <v>2</v>
      </c>
      <c r="E43" s="25">
        <f>'Analysis MS'!G34</f>
        <v>2</v>
      </c>
    </row>
    <row r="44" spans="2:5" ht="45" x14ac:dyDescent="0.25">
      <c r="B44" s="23"/>
      <c r="C44" s="24" t="s">
        <v>75</v>
      </c>
      <c r="D44" s="25">
        <v>2</v>
      </c>
      <c r="E44" s="25">
        <f>'Analysis MS'!G35</f>
        <v>2</v>
      </c>
    </row>
    <row r="45" spans="2:5" x14ac:dyDescent="0.25">
      <c r="B45" s="23"/>
      <c r="C45" s="27" t="s">
        <v>112</v>
      </c>
      <c r="D45" s="28">
        <f>SUM(D36:D44)</f>
        <v>18</v>
      </c>
      <c r="E45" s="28">
        <f>SUM(E36:E44)</f>
        <v>9</v>
      </c>
    </row>
    <row r="46" spans="2:5" ht="67.5" x14ac:dyDescent="0.25">
      <c r="B46" s="79" t="s">
        <v>95</v>
      </c>
      <c r="C46" s="24" t="s">
        <v>77</v>
      </c>
      <c r="D46" s="25">
        <v>2</v>
      </c>
      <c r="E46" s="25">
        <f>'Analysis MS'!G36</f>
        <v>1</v>
      </c>
    </row>
    <row r="47" spans="2:5" ht="45" x14ac:dyDescent="0.25">
      <c r="B47" s="23"/>
      <c r="C47" s="24" t="s">
        <v>79</v>
      </c>
      <c r="D47" s="25">
        <v>2</v>
      </c>
      <c r="E47" s="25">
        <f>'Analysis MS'!G37</f>
        <v>1</v>
      </c>
    </row>
    <row r="48" spans="2:5" ht="45" x14ac:dyDescent="0.25">
      <c r="B48" s="23"/>
      <c r="C48" s="24" t="s">
        <v>81</v>
      </c>
      <c r="D48" s="25">
        <v>2</v>
      </c>
      <c r="E48" s="25">
        <f>'Analysis MS'!G38</f>
        <v>2</v>
      </c>
    </row>
    <row r="49" spans="2:5" ht="33.75" x14ac:dyDescent="0.25">
      <c r="B49" s="23"/>
      <c r="C49" s="24" t="s">
        <v>118</v>
      </c>
      <c r="D49" s="25">
        <v>2</v>
      </c>
      <c r="E49" s="25">
        <f>'Analysis MS'!G39</f>
        <v>1</v>
      </c>
    </row>
    <row r="50" spans="2:5" ht="33.75" x14ac:dyDescent="0.25">
      <c r="B50" s="23"/>
      <c r="C50" s="24" t="s">
        <v>119</v>
      </c>
      <c r="D50" s="25">
        <v>2</v>
      </c>
      <c r="E50" s="25">
        <f>'Analysis MS'!G40</f>
        <v>2</v>
      </c>
    </row>
    <row r="51" spans="2:5" x14ac:dyDescent="0.25">
      <c r="B51" s="23"/>
      <c r="C51" s="27" t="s">
        <v>112</v>
      </c>
      <c r="D51" s="28">
        <f>SUM(D46:D50)</f>
        <v>10</v>
      </c>
      <c r="E51" s="28">
        <f>SUM(E46:E50)</f>
        <v>7</v>
      </c>
    </row>
    <row r="52" spans="2:5" ht="33.75" x14ac:dyDescent="0.25">
      <c r="B52" s="79" t="s">
        <v>96</v>
      </c>
      <c r="C52" s="24" t="s">
        <v>87</v>
      </c>
      <c r="D52" s="25">
        <v>2</v>
      </c>
      <c r="E52" s="25">
        <f>'Analysis MS'!G41</f>
        <v>1</v>
      </c>
    </row>
    <row r="53" spans="2:5" x14ac:dyDescent="0.25">
      <c r="B53" s="23"/>
      <c r="C53" s="27" t="s">
        <v>112</v>
      </c>
      <c r="D53" s="28">
        <f>SUM(D52)</f>
        <v>2</v>
      </c>
      <c r="E53" s="28">
        <f>SUM(E52)</f>
        <v>1</v>
      </c>
    </row>
    <row r="1048576" ht="15" hidden="1" customHeight="1" x14ac:dyDescent="0.25"/>
  </sheetData>
  <pageMargins left="0.70833333333333304" right="0.70833333333333304" top="0.74791666666666701" bottom="0.74861111111111101" header="0.51180555555555496" footer="0.31527777777777799"/>
  <pageSetup paperSize="9" scale="51" firstPageNumber="0" orientation="portrait" r:id="rId1"/>
  <headerFooter>
    <oddFooter>&amp;L2017&amp;CDirectorate-General for DIGIT 
ISA2 Programme&amp;RPage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D9F1"/>
    <pageSetUpPr fitToPage="1"/>
  </sheetPr>
  <dimension ref="A1:M1048576"/>
  <sheetViews>
    <sheetView showGridLines="0" tabSelected="1" zoomScaleNormal="100" workbookViewId="0">
      <selection activeCell="A40" sqref="A40"/>
    </sheetView>
  </sheetViews>
  <sheetFormatPr defaultRowHeight="15" x14ac:dyDescent="0.25"/>
  <cols>
    <col min="1" max="1" width="4.85546875"/>
    <col min="2" max="2" width="15.28515625"/>
    <col min="3" max="3" width="35.5703125"/>
    <col min="5" max="5" width="10"/>
    <col min="16" max="16" width="4.7109375"/>
    <col min="17" max="1025" width="0" hidden="1"/>
  </cols>
  <sheetData>
    <row r="1" spans="1:13" s="2" customFormat="1" ht="10.5" customHeight="1" x14ac:dyDescent="0.35"/>
    <row r="2" spans="1:13" s="31" customFormat="1" ht="21" x14ac:dyDescent="0.35">
      <c r="A2" s="2"/>
      <c r="B2" s="2" t="s">
        <v>120</v>
      </c>
      <c r="C2" s="2"/>
      <c r="D2" s="2"/>
      <c r="E2" s="2"/>
      <c r="F2" s="2"/>
      <c r="G2" s="2"/>
      <c r="H2" s="2"/>
      <c r="I2" s="2"/>
      <c r="J2" s="2"/>
      <c r="K2" s="2"/>
      <c r="L2" s="2"/>
      <c r="M2" s="1" t="s">
        <v>0</v>
      </c>
    </row>
    <row r="3" spans="1:13" s="31" customFormat="1" ht="10.5" customHeight="1" x14ac:dyDescent="0.35">
      <c r="A3" s="2"/>
    </row>
    <row r="5" spans="1:13" x14ac:dyDescent="0.25">
      <c r="C5" s="16" t="s">
        <v>89</v>
      </c>
      <c r="D5" s="16" t="s">
        <v>90</v>
      </c>
      <c r="E5" s="16" t="s">
        <v>91</v>
      </c>
    </row>
    <row r="6" spans="1:13" x14ac:dyDescent="0.25">
      <c r="C6" s="17" t="s">
        <v>92</v>
      </c>
      <c r="D6" s="18">
        <v>1</v>
      </c>
      <c r="E6" s="19">
        <f>E27/D27</f>
        <v>0.33333333333333331</v>
      </c>
    </row>
    <row r="7" spans="1:13" x14ac:dyDescent="0.25">
      <c r="C7" s="17" t="s">
        <v>93</v>
      </c>
      <c r="D7" s="18">
        <v>1</v>
      </c>
      <c r="E7" s="19">
        <f>E35/D35</f>
        <v>0.2857142857142857</v>
      </c>
    </row>
    <row r="8" spans="1:13" x14ac:dyDescent="0.25">
      <c r="C8" s="17" t="s">
        <v>94</v>
      </c>
      <c r="D8" s="18">
        <v>1</v>
      </c>
      <c r="E8" s="19">
        <f>E45/D45</f>
        <v>0.1111111111111111</v>
      </c>
    </row>
    <row r="9" spans="1:13" x14ac:dyDescent="0.25">
      <c r="C9" s="17" t="s">
        <v>95</v>
      </c>
      <c r="D9" s="18">
        <v>1</v>
      </c>
      <c r="E9" s="19">
        <f>E51/D51</f>
        <v>0.1</v>
      </c>
    </row>
    <row r="10" spans="1:13" x14ac:dyDescent="0.25">
      <c r="C10" s="17" t="s">
        <v>96</v>
      </c>
      <c r="D10" s="18">
        <v>1</v>
      </c>
      <c r="E10" s="19">
        <f>E53/D53</f>
        <v>0</v>
      </c>
    </row>
    <row r="13" spans="1:13" x14ac:dyDescent="0.25">
      <c r="B13" s="20" t="s">
        <v>89</v>
      </c>
      <c r="C13" s="20" t="s">
        <v>97</v>
      </c>
      <c r="D13" s="20" t="s">
        <v>98</v>
      </c>
      <c r="E13" s="20"/>
    </row>
    <row r="14" spans="1:13" x14ac:dyDescent="0.25">
      <c r="B14" s="21"/>
      <c r="C14" s="21"/>
      <c r="D14" s="22" t="s">
        <v>99</v>
      </c>
      <c r="E14" s="22" t="s">
        <v>91</v>
      </c>
    </row>
    <row r="15" spans="1:13" x14ac:dyDescent="0.25">
      <c r="B15" s="23" t="s">
        <v>92</v>
      </c>
      <c r="C15" s="24" t="s">
        <v>100</v>
      </c>
      <c r="D15" s="25">
        <v>2</v>
      </c>
      <c r="E15" s="25">
        <f>'Analysis MS'!I8</f>
        <v>0</v>
      </c>
    </row>
    <row r="16" spans="1:13" x14ac:dyDescent="0.25">
      <c r="B16" s="26"/>
      <c r="C16" s="24" t="s">
        <v>101</v>
      </c>
      <c r="D16" s="25">
        <v>2</v>
      </c>
      <c r="E16" s="25">
        <f>'Analysis MS'!I9</f>
        <v>0</v>
      </c>
    </row>
    <row r="17" spans="2:5" x14ac:dyDescent="0.25">
      <c r="B17" s="21"/>
      <c r="C17" s="24" t="s">
        <v>102</v>
      </c>
      <c r="D17" s="25">
        <v>2</v>
      </c>
      <c r="E17" s="25">
        <f>'Analysis MS'!I10</f>
        <v>1</v>
      </c>
    </row>
    <row r="18" spans="2:5" x14ac:dyDescent="0.25">
      <c r="B18" s="21"/>
      <c r="C18" s="24" t="s">
        <v>103</v>
      </c>
      <c r="D18" s="25">
        <v>2</v>
      </c>
      <c r="E18" s="25">
        <f>'Analysis MS'!I11</f>
        <v>1</v>
      </c>
    </row>
    <row r="19" spans="2:5" x14ac:dyDescent="0.25">
      <c r="B19" s="21"/>
      <c r="C19" s="24" t="s">
        <v>104</v>
      </c>
      <c r="D19" s="25">
        <v>2</v>
      </c>
      <c r="E19" s="25">
        <f>'Analysis MS'!I12</f>
        <v>2</v>
      </c>
    </row>
    <row r="20" spans="2:5" x14ac:dyDescent="0.25">
      <c r="B20" s="21"/>
      <c r="C20" s="24" t="s">
        <v>105</v>
      </c>
      <c r="D20" s="25">
        <v>2</v>
      </c>
      <c r="E20" s="25">
        <f>'Analysis MS'!I13</f>
        <v>1</v>
      </c>
    </row>
    <row r="21" spans="2:5" x14ac:dyDescent="0.25">
      <c r="B21" s="21"/>
      <c r="C21" s="24" t="s">
        <v>106</v>
      </c>
      <c r="D21" s="25">
        <v>2</v>
      </c>
      <c r="E21" s="25">
        <f>'Analysis MS'!I14</f>
        <v>1</v>
      </c>
    </row>
    <row r="22" spans="2:5" x14ac:dyDescent="0.25">
      <c r="B22" s="21"/>
      <c r="C22" s="24" t="s">
        <v>107</v>
      </c>
      <c r="D22" s="25">
        <v>2</v>
      </c>
      <c r="E22" s="25">
        <f>'Analysis MS'!I15</f>
        <v>0</v>
      </c>
    </row>
    <row r="23" spans="2:5" x14ac:dyDescent="0.25">
      <c r="B23" s="21"/>
      <c r="C23" s="24" t="s">
        <v>108</v>
      </c>
      <c r="D23" s="25">
        <v>2</v>
      </c>
      <c r="E23" s="25">
        <f>'Analysis MS'!I16</f>
        <v>1</v>
      </c>
    </row>
    <row r="24" spans="2:5" x14ac:dyDescent="0.25">
      <c r="B24" s="21"/>
      <c r="C24" s="24" t="s">
        <v>109</v>
      </c>
      <c r="D24" s="25">
        <v>2</v>
      </c>
      <c r="E24" s="25">
        <f>'Analysis MS'!I17</f>
        <v>1</v>
      </c>
    </row>
    <row r="25" spans="2:5" x14ac:dyDescent="0.25">
      <c r="B25" s="21"/>
      <c r="C25" s="24" t="s">
        <v>110</v>
      </c>
      <c r="D25" s="25">
        <v>2</v>
      </c>
      <c r="E25" s="25">
        <f>'Analysis MS'!I18</f>
        <v>0</v>
      </c>
    </row>
    <row r="26" spans="2:5" x14ac:dyDescent="0.25">
      <c r="B26" s="21"/>
      <c r="C26" s="24" t="s">
        <v>111</v>
      </c>
      <c r="D26" s="25">
        <v>2</v>
      </c>
      <c r="E26" s="25">
        <f>'Analysis MS'!I19</f>
        <v>0</v>
      </c>
    </row>
    <row r="27" spans="2:5" x14ac:dyDescent="0.25">
      <c r="B27" s="21"/>
      <c r="C27" s="27" t="s">
        <v>112</v>
      </c>
      <c r="D27" s="28">
        <f>SUM(D15:D26)</f>
        <v>24</v>
      </c>
      <c r="E27" s="28">
        <f>SUM(E15:E26)</f>
        <v>8</v>
      </c>
    </row>
    <row r="28" spans="2:5" x14ac:dyDescent="0.25">
      <c r="B28" s="23" t="s">
        <v>93</v>
      </c>
      <c r="C28" s="24" t="s">
        <v>45</v>
      </c>
      <c r="D28" s="25">
        <v>2</v>
      </c>
      <c r="E28" s="25">
        <f>'Analysis MS'!I20</f>
        <v>0</v>
      </c>
    </row>
    <row r="29" spans="2:5" ht="22.5" x14ac:dyDescent="0.25">
      <c r="B29" s="23"/>
      <c r="C29" s="24" t="s">
        <v>47</v>
      </c>
      <c r="D29" s="25">
        <v>2</v>
      </c>
      <c r="E29" s="25">
        <f>'Analysis MS'!I21</f>
        <v>0</v>
      </c>
    </row>
    <row r="30" spans="2:5" ht="23.25" customHeight="1" x14ac:dyDescent="0.25">
      <c r="B30" s="23"/>
      <c r="C30" s="24" t="s">
        <v>113</v>
      </c>
      <c r="D30" s="25">
        <v>2</v>
      </c>
      <c r="E30" s="25">
        <f>'Analysis MS'!I22</f>
        <v>0</v>
      </c>
    </row>
    <row r="31" spans="2:5" ht="33.75" x14ac:dyDescent="0.25">
      <c r="B31" s="23"/>
      <c r="C31" s="24" t="s">
        <v>51</v>
      </c>
      <c r="D31" s="25">
        <v>2</v>
      </c>
      <c r="E31" s="25">
        <f>'Analysis MS'!I23</f>
        <v>1</v>
      </c>
    </row>
    <row r="32" spans="2:5" ht="22.5" x14ac:dyDescent="0.25">
      <c r="B32" s="23"/>
      <c r="C32" s="24" t="s">
        <v>53</v>
      </c>
      <c r="D32" s="25">
        <v>2</v>
      </c>
      <c r="E32" s="25">
        <f>'Analysis MS'!I24</f>
        <v>1</v>
      </c>
    </row>
    <row r="33" spans="2:5" ht="33.75" x14ac:dyDescent="0.25">
      <c r="B33" s="23"/>
      <c r="C33" s="24" t="s">
        <v>55</v>
      </c>
      <c r="D33" s="25">
        <v>2</v>
      </c>
      <c r="E33" s="25">
        <f>'Analysis MS'!I25</f>
        <v>1</v>
      </c>
    </row>
    <row r="34" spans="2:5" ht="33.75" x14ac:dyDescent="0.25">
      <c r="B34" s="23"/>
      <c r="C34" s="24" t="s">
        <v>57</v>
      </c>
      <c r="D34" s="25">
        <v>2</v>
      </c>
      <c r="E34" s="25">
        <f>'Analysis MS'!I26</f>
        <v>1</v>
      </c>
    </row>
    <row r="35" spans="2:5" x14ac:dyDescent="0.25">
      <c r="B35" s="23"/>
      <c r="C35" s="27" t="s">
        <v>112</v>
      </c>
      <c r="D35" s="28">
        <f>SUM(D28:D34)</f>
        <v>14</v>
      </c>
      <c r="E35" s="28">
        <f>SUM(E28:E34)</f>
        <v>4</v>
      </c>
    </row>
    <row r="36" spans="2:5" ht="22.5" x14ac:dyDescent="0.25">
      <c r="B36" s="79" t="s">
        <v>94</v>
      </c>
      <c r="C36" s="24" t="s">
        <v>59</v>
      </c>
      <c r="D36" s="25">
        <v>2</v>
      </c>
      <c r="E36" s="25">
        <f>'Analysis MS'!I27</f>
        <v>0</v>
      </c>
    </row>
    <row r="37" spans="2:5" ht="22.5" x14ac:dyDescent="0.25">
      <c r="B37" s="23"/>
      <c r="C37" s="24" t="s">
        <v>61</v>
      </c>
      <c r="D37" s="25">
        <v>2</v>
      </c>
      <c r="E37" s="25">
        <f>'Analysis MS'!I28</f>
        <v>1</v>
      </c>
    </row>
    <row r="38" spans="2:5" ht="47.25" customHeight="1" x14ac:dyDescent="0.25">
      <c r="B38" s="23"/>
      <c r="C38" s="24" t="s">
        <v>63</v>
      </c>
      <c r="D38" s="25">
        <v>2</v>
      </c>
      <c r="E38" s="25">
        <f>'Analysis MS'!I29</f>
        <v>0</v>
      </c>
    </row>
    <row r="39" spans="2:5" ht="33.75" x14ac:dyDescent="0.25">
      <c r="B39" s="23"/>
      <c r="C39" s="24" t="s">
        <v>114</v>
      </c>
      <c r="D39" s="25">
        <v>2</v>
      </c>
      <c r="E39" s="25">
        <f>'Analysis MS'!I30</f>
        <v>0</v>
      </c>
    </row>
    <row r="40" spans="2:5" ht="33.75" x14ac:dyDescent="0.25">
      <c r="B40" s="23"/>
      <c r="C40" s="24" t="s">
        <v>115</v>
      </c>
      <c r="D40" s="25">
        <v>2</v>
      </c>
      <c r="E40" s="25">
        <f>'Analysis MS'!I31</f>
        <v>1</v>
      </c>
    </row>
    <row r="41" spans="2:5" ht="33.75" x14ac:dyDescent="0.25">
      <c r="B41" s="23"/>
      <c r="C41" s="24" t="s">
        <v>116</v>
      </c>
      <c r="D41" s="25">
        <v>2</v>
      </c>
      <c r="E41" s="25">
        <f>'Analysis MS'!I32</f>
        <v>0</v>
      </c>
    </row>
    <row r="42" spans="2:5" ht="22.5" x14ac:dyDescent="0.25">
      <c r="B42" s="23"/>
      <c r="C42" s="24" t="s">
        <v>71</v>
      </c>
      <c r="D42" s="25">
        <v>2</v>
      </c>
      <c r="E42" s="25">
        <f>'Analysis MS'!I33</f>
        <v>0</v>
      </c>
    </row>
    <row r="43" spans="2:5" ht="56.25" x14ac:dyDescent="0.25">
      <c r="B43" s="23"/>
      <c r="C43" s="24" t="s">
        <v>117</v>
      </c>
      <c r="D43" s="25">
        <v>2</v>
      </c>
      <c r="E43" s="25">
        <f>'Analysis MS'!I34</f>
        <v>0</v>
      </c>
    </row>
    <row r="44" spans="2:5" ht="45" x14ac:dyDescent="0.25">
      <c r="B44" s="23"/>
      <c r="C44" s="24" t="s">
        <v>75</v>
      </c>
      <c r="D44" s="25">
        <v>2</v>
      </c>
      <c r="E44" s="25">
        <f>'Analysis MS'!I35</f>
        <v>0</v>
      </c>
    </row>
    <row r="45" spans="2:5" x14ac:dyDescent="0.25">
      <c r="B45" s="23"/>
      <c r="C45" s="27" t="s">
        <v>112</v>
      </c>
      <c r="D45" s="28">
        <f>SUM(D36:D44)</f>
        <v>18</v>
      </c>
      <c r="E45" s="28">
        <f>SUM(E36:E44)</f>
        <v>2</v>
      </c>
    </row>
    <row r="46" spans="2:5" ht="67.5" x14ac:dyDescent="0.25">
      <c r="B46" s="79" t="s">
        <v>95</v>
      </c>
      <c r="C46" s="24" t="s">
        <v>77</v>
      </c>
      <c r="D46" s="25">
        <v>2</v>
      </c>
      <c r="E46" s="25">
        <f>'Analysis MS'!I36</f>
        <v>0</v>
      </c>
    </row>
    <row r="47" spans="2:5" ht="45" x14ac:dyDescent="0.25">
      <c r="B47" s="23"/>
      <c r="C47" s="24" t="s">
        <v>79</v>
      </c>
      <c r="D47" s="25">
        <v>2</v>
      </c>
      <c r="E47" s="25">
        <f>'Analysis MS'!I37</f>
        <v>0</v>
      </c>
    </row>
    <row r="48" spans="2:5" ht="45" x14ac:dyDescent="0.25">
      <c r="B48" s="23"/>
      <c r="C48" s="24" t="s">
        <v>81</v>
      </c>
      <c r="D48" s="25">
        <v>2</v>
      </c>
      <c r="E48" s="25">
        <f>'Analysis MS'!I38</f>
        <v>0</v>
      </c>
    </row>
    <row r="49" spans="2:5" ht="33.75" x14ac:dyDescent="0.25">
      <c r="B49" s="23"/>
      <c r="C49" s="24" t="s">
        <v>118</v>
      </c>
      <c r="D49" s="25">
        <v>2</v>
      </c>
      <c r="E49" s="25">
        <f>'Analysis MS'!I39</f>
        <v>0</v>
      </c>
    </row>
    <row r="50" spans="2:5" ht="33.75" x14ac:dyDescent="0.25">
      <c r="B50" s="23"/>
      <c r="C50" s="24" t="s">
        <v>119</v>
      </c>
      <c r="D50" s="25">
        <v>2</v>
      </c>
      <c r="E50" s="25">
        <f>'Analysis MS'!I40</f>
        <v>1</v>
      </c>
    </row>
    <row r="51" spans="2:5" x14ac:dyDescent="0.25">
      <c r="B51" s="23"/>
      <c r="C51" s="27" t="s">
        <v>112</v>
      </c>
      <c r="D51" s="28">
        <f>SUM(D46:D50)</f>
        <v>10</v>
      </c>
      <c r="E51" s="28">
        <f>SUM(E46:E50)</f>
        <v>1</v>
      </c>
    </row>
    <row r="52" spans="2:5" ht="33.75" x14ac:dyDescent="0.25">
      <c r="B52" s="79" t="s">
        <v>96</v>
      </c>
      <c r="C52" s="24" t="s">
        <v>87</v>
      </c>
      <c r="D52" s="25">
        <v>2</v>
      </c>
      <c r="E52" s="25">
        <f>'Analysis MS'!I41</f>
        <v>0</v>
      </c>
    </row>
    <row r="53" spans="2:5" x14ac:dyDescent="0.25">
      <c r="B53" s="23"/>
      <c r="C53" s="27" t="s">
        <v>112</v>
      </c>
      <c r="D53" s="28">
        <f>SUM(D52)</f>
        <v>2</v>
      </c>
      <c r="E53" s="28">
        <f>SUM(E52)</f>
        <v>0</v>
      </c>
    </row>
    <row r="1048576" ht="15" hidden="1" customHeight="1" x14ac:dyDescent="0.25"/>
  </sheetData>
  <pageMargins left="0.70833333333333304" right="0.70833333333333304" top="0.74791666666666701" bottom="0.74861111111111101" header="0.51180555555555496" footer="0.31527777777777799"/>
  <pageSetup paperSize="9" scale="51" firstPageNumber="0" orientation="portrait" r:id="rId1"/>
  <headerFooter>
    <oddFooter>&amp;L2017&amp;CDirectorate-General for DIGIT 
ISA2 Programme&amp;RPage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NIFO</vt:lpstr>
      <vt:lpstr>Analysis MS</vt:lpstr>
      <vt:lpstr>NIF-EIF Alignment</vt:lpstr>
      <vt:lpstr>NIF Implementation</vt:lpstr>
      <vt:lpstr>NIFMonitoring</vt:lpstr>
      <vt:lpstr>'Analysis MS'!_FilterDatabase</vt:lpstr>
      <vt:lpstr>'NIF Implementation'!Print_Area</vt:lpstr>
      <vt:lpstr>'NIF-EIF Alignment'!Print_Area</vt:lpstr>
      <vt:lpstr>NIFMonitoring!Print_Area</vt:lpstr>
      <vt:lpstr>'Analysis MS'!Print_Area_0</vt:lpstr>
      <vt:lpstr>'NIF Implementation'!Print_Area_0</vt:lpstr>
      <vt:lpstr>'NIF-EIF Alignment'!Print_Area_0</vt:lpstr>
      <vt:lpstr>NIFMonitoring!Print_Area_0</vt:lpstr>
      <vt:lpstr>'Analysis MS'!Print_Titles</vt:lpstr>
      <vt:lpstr>'Analysis MS'!Print_Titles_0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tolyslaegers</dc:creator>
  <cp:lastModifiedBy>Cavrini Gabriele</cp:lastModifiedBy>
  <cp:revision>0</cp:revision>
  <cp:lastPrinted>2017-10-16T13:06:31Z</cp:lastPrinted>
  <dcterms:created xsi:type="dcterms:W3CDTF">2011-09-07T14:40:24Z</dcterms:created>
  <dcterms:modified xsi:type="dcterms:W3CDTF">2017-10-16T13:06:50Z</dcterms:modified>
  <dc:language>en-US</dc:language>
</cp:coreProperties>
</file>